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726" yWindow="195" windowWidth="18210" windowHeight="12570" tabRatio="947" activeTab="0"/>
  </bookViews>
  <sheets>
    <sheet name="5A_Cenová kalkulace" sheetId="43" r:id="rId1"/>
    <sheet name="4A_Popis činností" sheetId="31" r:id="rId2"/>
    <sheet name="4A_Vzduchotechnika" sheetId="39" r:id="rId3"/>
    <sheet name="4A_Filtry" sheetId="40" r:id="rId4"/>
    <sheet name="4A_Klimatizace" sheetId="14" r:id="rId5"/>
    <sheet name="4A_Požární klapky" sheetId="18" r:id="rId6"/>
    <sheet name="4A_Požární větrání" sheetId="41" r:id="rId7"/>
    <sheet name="Vzor_protokolů" sheetId="38" r:id="rId8"/>
  </sheets>
  <externalReferences>
    <externalReference r:id="rId11"/>
    <externalReference r:id="rId12"/>
  </externalReferences>
  <definedNames>
    <definedName name="_xlnm._FilterDatabase" localSheetId="4" hidden="1">'4A_Klimatizace'!$N$2:$P$3</definedName>
    <definedName name="_xlnm._FilterDatabase" localSheetId="5" hidden="1">'4A_Požární klapky'!$A$2:$I$167</definedName>
    <definedName name="Dodavka" localSheetId="1">#REF!</definedName>
    <definedName name="Dodavka" localSheetId="0">#REF!</definedName>
    <definedName name="Dodavka" localSheetId="7">#REF!</definedName>
    <definedName name="Dodavka">#REF!</definedName>
    <definedName name="dodavka2" localSheetId="1">#REF!</definedName>
    <definedName name="dodavka2" localSheetId="0">#REF!</definedName>
    <definedName name="dodavka2" localSheetId="7">#REF!</definedName>
    <definedName name="dodavka2">#REF!</definedName>
    <definedName name="HSV" localSheetId="1">#REF!</definedName>
    <definedName name="HSV" localSheetId="0">#REF!</definedName>
    <definedName name="HSV" localSheetId="7">#REF!</definedName>
    <definedName name="HSV">#REF!</definedName>
    <definedName name="Mont" localSheetId="1">#REF!</definedName>
    <definedName name="Mont" localSheetId="0">#REF!</definedName>
    <definedName name="Mont" localSheetId="7">#REF!</definedName>
    <definedName name="Mont">#REF!</definedName>
    <definedName name="_xlnm.Print_Area" localSheetId="0">'5A_Cenová kalkulace'!$A$1:$E$119</definedName>
    <definedName name="_xlnm.Print_Area" localSheetId="3">'4A_Filtry'!$A$1:$N$38</definedName>
    <definedName name="_xlnm.Print_Area" localSheetId="4">'4A_Klimatizace'!$A$106:$C$113</definedName>
    <definedName name="_xlnm.Print_Area" localSheetId="1">'4A_Popis činností'!$A$1:$E$100</definedName>
    <definedName name="_xlnm.Print_Area" localSheetId="5">'4A_Požární klapky'!$A$1:$I$167</definedName>
    <definedName name="_xlnm.Print_Area" localSheetId="2">'4A_Vzduchotechnika'!$A$1:$AU$37</definedName>
    <definedName name="_xlnm.Print_Area" localSheetId="7">'Vzor_protokolů'!$A$1:$E$223</definedName>
    <definedName name="PSV" localSheetId="1">#REF!</definedName>
    <definedName name="PSV" localSheetId="0">#REF!</definedName>
    <definedName name="PSV" localSheetId="7">#REF!</definedName>
    <definedName name="PSV">#REF!</definedName>
    <definedName name="xxx" localSheetId="1">#REF!</definedName>
    <definedName name="xxx" localSheetId="0">#REF!</definedName>
    <definedName name="xxx" localSheetId="7">#REF!</definedName>
    <definedName name="xxx">#REF!</definedName>
    <definedName name="_xlnm.Print_Titles" localSheetId="2">'4A_Vzduchotechnika'!$A:$A</definedName>
    <definedName name="_xlnm.Print_Titles" localSheetId="4">'4A_Klimatizace'!$1:$2</definedName>
  </definedNames>
  <calcPr calcId="145621"/>
</workbook>
</file>

<file path=xl/sharedStrings.xml><?xml version="1.0" encoding="utf-8"?>
<sst xmlns="http://schemas.openxmlformats.org/spreadsheetml/2006/main" count="4994" uniqueCount="1369">
  <si>
    <t>Počet jednotek</t>
  </si>
  <si>
    <t xml:space="preserve">Popis jednotky </t>
  </si>
  <si>
    <t>Filtr na přívodu</t>
  </si>
  <si>
    <t>Filtr na odvodu</t>
  </si>
  <si>
    <t>Ostatní zařízení na VZT</t>
  </si>
  <si>
    <t>Označení a popis</t>
  </si>
  <si>
    <t>Označení v PD</t>
  </si>
  <si>
    <t>Umístění</t>
  </si>
  <si>
    <t>Typ jednotky</t>
  </si>
  <si>
    <t>Výrobce</t>
  </si>
  <si>
    <r>
      <t>Výkon přívodu [m</t>
    </r>
    <r>
      <rPr>
        <b/>
        <vertAlign val="superscript"/>
        <sz val="7"/>
        <rFont val="Arial"/>
        <family val="2"/>
      </rPr>
      <t>3</t>
    </r>
    <r>
      <rPr>
        <b/>
        <sz val="9"/>
        <rFont val="Arial"/>
        <family val="2"/>
      </rPr>
      <t>/hod]</t>
    </r>
  </si>
  <si>
    <r>
      <t>Výkon odvodu [m</t>
    </r>
    <r>
      <rPr>
        <b/>
        <vertAlign val="superscript"/>
        <sz val="7"/>
        <rFont val="Arial"/>
        <family val="2"/>
      </rPr>
      <t>3</t>
    </r>
    <r>
      <rPr>
        <b/>
        <sz val="9"/>
        <rFont val="Arial"/>
        <family val="2"/>
      </rPr>
      <t>/hod]</t>
    </r>
  </si>
  <si>
    <t>Segment 1</t>
  </si>
  <si>
    <t>Segment 2</t>
  </si>
  <si>
    <t>Typ snímače teploty vzduchu</t>
  </si>
  <si>
    <t>Typ diferenciálního snímače tlaku</t>
  </si>
  <si>
    <t>VZT1 větrání učeben</t>
  </si>
  <si>
    <t>Z1</t>
  </si>
  <si>
    <t>Střecha 7.NP</t>
  </si>
  <si>
    <t>Aeromaster XP 13</t>
  </si>
  <si>
    <t>Remak, a.s.</t>
  </si>
  <si>
    <t>287x897  305/3G4</t>
  </si>
  <si>
    <t>592x897  305/6G4</t>
  </si>
  <si>
    <t>Belimo AF 24 SR</t>
  </si>
  <si>
    <t>Belimo NM 24 ASR</t>
  </si>
  <si>
    <t>Belimo LM 24 ASR</t>
  </si>
  <si>
    <t>Sensit NS 141 Ni 1000</t>
  </si>
  <si>
    <t>Sensit NS 120 Ni 1000</t>
  </si>
  <si>
    <t>Thermokon type P8 300</t>
  </si>
  <si>
    <t>VZT2 větrání učeben</t>
  </si>
  <si>
    <t>Z2</t>
  </si>
  <si>
    <t>VZT3 větrání učeben</t>
  </si>
  <si>
    <t>Z3</t>
  </si>
  <si>
    <t>Aeromaster XP 17</t>
  </si>
  <si>
    <t>582x897  305/6G4</t>
  </si>
  <si>
    <t>VZT4 větrání učeben</t>
  </si>
  <si>
    <t>Z4</t>
  </si>
  <si>
    <t>Belimo SM 24 ASR</t>
  </si>
  <si>
    <t>VZT5 větrání infocentra</t>
  </si>
  <si>
    <t>Z5</t>
  </si>
  <si>
    <t>Aeromaster XP 10</t>
  </si>
  <si>
    <t>420x805  350/4G4</t>
  </si>
  <si>
    <t>VZT5.1 větrání učeben a kanceláří 1NP</t>
  </si>
  <si>
    <t>Z5.1</t>
  </si>
  <si>
    <t>Aeromaster XP 06</t>
  </si>
  <si>
    <t>340x645  350/3G4</t>
  </si>
  <si>
    <t>-</t>
  </si>
  <si>
    <t>VZT5.2 větrání učeben a kanceláří 1NP</t>
  </si>
  <si>
    <t>Z5.2</t>
  </si>
  <si>
    <t>VZT5.3 větrání učeben a kanceláří 1NP</t>
  </si>
  <si>
    <t>Z5.3</t>
  </si>
  <si>
    <t>VZT6 větrání učeben a laboratoří</t>
  </si>
  <si>
    <t>Z6</t>
  </si>
  <si>
    <t>6750-12000</t>
  </si>
  <si>
    <t>6750-3350</t>
  </si>
  <si>
    <t>VZT7 větrání učeben a laboratoří</t>
  </si>
  <si>
    <t>Z7</t>
  </si>
  <si>
    <t>6600-11900</t>
  </si>
  <si>
    <t>6600-3900</t>
  </si>
  <si>
    <t>VZT8 větrání učeben a laboratoří</t>
  </si>
  <si>
    <t>Z8</t>
  </si>
  <si>
    <t>7700-10000</t>
  </si>
  <si>
    <t>7700-3600</t>
  </si>
  <si>
    <t>VZT9 větrání učeben a laboratoří</t>
  </si>
  <si>
    <t>Z9</t>
  </si>
  <si>
    <t>8700-12000</t>
  </si>
  <si>
    <t>8700-4400</t>
  </si>
  <si>
    <t>592x897  305/3G4</t>
  </si>
  <si>
    <t>VZT10 větrání učeben a laboratoří</t>
  </si>
  <si>
    <t>Z10</t>
  </si>
  <si>
    <t>5030-10000</t>
  </si>
  <si>
    <t>5030-2900</t>
  </si>
  <si>
    <t>VZT11 větrání chodeb</t>
  </si>
  <si>
    <t>Z11</t>
  </si>
  <si>
    <t>9100-7780</t>
  </si>
  <si>
    <t>VZT12 větrání chodeb</t>
  </si>
  <si>
    <t>Z12</t>
  </si>
  <si>
    <t>5100-3300</t>
  </si>
  <si>
    <t>VZT13 větrání chodeb</t>
  </si>
  <si>
    <t>Z13</t>
  </si>
  <si>
    <t>5300-3000</t>
  </si>
  <si>
    <t>VZT14 větrání chodeb</t>
  </si>
  <si>
    <t>Z14</t>
  </si>
  <si>
    <t>VZT 15 větrání skladu a technických místností</t>
  </si>
  <si>
    <t>Z15</t>
  </si>
  <si>
    <t>P1.015b 1.PP</t>
  </si>
  <si>
    <t>FP</t>
  </si>
  <si>
    <t>64  605x305x44</t>
  </si>
  <si>
    <t>papírový</t>
  </si>
  <si>
    <t>Belimo LF 230</t>
  </si>
  <si>
    <t>VZT 6. NP</t>
  </si>
  <si>
    <t>6.NP</t>
  </si>
  <si>
    <t>Duplex 2400 Basic</t>
  </si>
  <si>
    <t>Atrea s.r.o.</t>
  </si>
  <si>
    <t>600x380x96 M5</t>
  </si>
  <si>
    <t>600x380x96 G4</t>
  </si>
  <si>
    <t>Klapka odvodu vzduchu</t>
  </si>
  <si>
    <t>Ovládání trojcestného ventilu</t>
  </si>
  <si>
    <t>Typ diferenciálního snímače</t>
  </si>
  <si>
    <t xml:space="preserve">VZT1 </t>
  </si>
  <si>
    <t>4.NP - východ</t>
  </si>
  <si>
    <t>VS-21-R-PHC</t>
  </si>
  <si>
    <t>VTS Czech Republic</t>
  </si>
  <si>
    <t>Multivac TDF 08230</t>
  </si>
  <si>
    <t>Belimo LM 230A</t>
  </si>
  <si>
    <t>Siemens AC Vafix SSB 31</t>
  </si>
  <si>
    <t>ALFACO 930.38</t>
  </si>
  <si>
    <t xml:space="preserve">VZT2 </t>
  </si>
  <si>
    <t>VS-30-R-PHC</t>
  </si>
  <si>
    <t>VZT3</t>
  </si>
  <si>
    <t>4.NP - západ</t>
  </si>
  <si>
    <t>4. NP - západ</t>
  </si>
  <si>
    <t>COMFOAIR 550 LUXE</t>
  </si>
  <si>
    <t>ZEHNDER</t>
  </si>
  <si>
    <t>Belimo LF 230S</t>
  </si>
  <si>
    <t>VZT 1</t>
  </si>
  <si>
    <t>Střecha 2 NP</t>
  </si>
  <si>
    <t>CAIRplus 096.064AVVV</t>
  </si>
  <si>
    <t>GEA klima</t>
  </si>
  <si>
    <t>G55-6V/534/6 592x592</t>
  </si>
  <si>
    <t>G55-6V/600/8 287x592</t>
  </si>
  <si>
    <t>G95-6V/534/6 592x592</t>
  </si>
  <si>
    <t>G95-6V/600/8 287x592</t>
  </si>
  <si>
    <t>Honeywell AF24 H</t>
  </si>
  <si>
    <t>Honeywell ML7420A6017</t>
  </si>
  <si>
    <t>Belimo NVY24-MFT</t>
  </si>
  <si>
    <t>VZT 2</t>
  </si>
  <si>
    <t>Filtr</t>
  </si>
  <si>
    <t>Materiál</t>
  </si>
  <si>
    <t>Počet kusů [kpl]</t>
  </si>
  <si>
    <t>1.1</t>
  </si>
  <si>
    <t>2.1</t>
  </si>
  <si>
    <t>3.1</t>
  </si>
  <si>
    <t>VZT4</t>
  </si>
  <si>
    <t>4.1</t>
  </si>
  <si>
    <t>4.2</t>
  </si>
  <si>
    <t>870x360 
VS 21 P.FLT G4</t>
  </si>
  <si>
    <t xml:space="preserve">875x495
VS 30 P.FLT G4 </t>
  </si>
  <si>
    <t xml:space="preserve">870x360
VS 21 P.FLT G4 </t>
  </si>
  <si>
    <t>195x500
G4 - 006040220</t>
  </si>
  <si>
    <t>625x325x10</t>
  </si>
  <si>
    <t>5.065</t>
  </si>
  <si>
    <t>4.059b</t>
  </si>
  <si>
    <t>3.056</t>
  </si>
  <si>
    <t>2.062</t>
  </si>
  <si>
    <t>5.029</t>
  </si>
  <si>
    <t>5.030</t>
  </si>
  <si>
    <t>4.028</t>
  </si>
  <si>
    <t>4.029</t>
  </si>
  <si>
    <t>2.027</t>
  </si>
  <si>
    <t>1.018</t>
  </si>
  <si>
    <t>3.028</t>
  </si>
  <si>
    <t>3.027</t>
  </si>
  <si>
    <t>2.026</t>
  </si>
  <si>
    <t>5.078</t>
  </si>
  <si>
    <t>5.066</t>
  </si>
  <si>
    <t>2.071</t>
  </si>
  <si>
    <t>6.031</t>
  </si>
  <si>
    <t>4.060c</t>
  </si>
  <si>
    <t>3.057</t>
  </si>
  <si>
    <t>6.032</t>
  </si>
  <si>
    <t>4.066</t>
  </si>
  <si>
    <t>6.034</t>
  </si>
  <si>
    <t>6.017</t>
  </si>
  <si>
    <t>6.016</t>
  </si>
  <si>
    <t>Výrobní číslo</t>
  </si>
  <si>
    <t>Rok výroby</t>
  </si>
  <si>
    <t>Poznámka</t>
  </si>
  <si>
    <t>Model</t>
  </si>
  <si>
    <t>Použití</t>
  </si>
  <si>
    <t>VRV 4.1</t>
  </si>
  <si>
    <t>RXYQ12P7W1B</t>
  </si>
  <si>
    <t>Daikin europe</t>
  </si>
  <si>
    <t>Vnější</t>
  </si>
  <si>
    <t>VRV 4.2</t>
  </si>
  <si>
    <t>RXYQ10P7W1B</t>
  </si>
  <si>
    <t>VRV 4.3</t>
  </si>
  <si>
    <t>VRV 4.4</t>
  </si>
  <si>
    <t>RXYQ14P7W1BA</t>
  </si>
  <si>
    <t>VRV 4.5</t>
  </si>
  <si>
    <t>VRV 4.6</t>
  </si>
  <si>
    <t>VRV 4.7</t>
  </si>
  <si>
    <t>VRV 4.8</t>
  </si>
  <si>
    <t>VRV 4.9</t>
  </si>
  <si>
    <t>VRV 4.10</t>
  </si>
  <si>
    <t>VRV 4.11</t>
  </si>
  <si>
    <t>REYQ8P8Y1B</t>
  </si>
  <si>
    <t>A000235</t>
  </si>
  <si>
    <t>Název místnosti</t>
  </si>
  <si>
    <t>4.026C</t>
  </si>
  <si>
    <t>Laboratoř</t>
  </si>
  <si>
    <t>FXAQ40MAVE</t>
  </si>
  <si>
    <t>E015397</t>
  </si>
  <si>
    <t>Daikin industries</t>
  </si>
  <si>
    <t>Vnitřní</t>
  </si>
  <si>
    <t>4.026D</t>
  </si>
  <si>
    <t>E015321</t>
  </si>
  <si>
    <t>4.027</t>
  </si>
  <si>
    <t>FXAQ25MAVE</t>
  </si>
  <si>
    <t>E031487</t>
  </si>
  <si>
    <t>E031558</t>
  </si>
  <si>
    <t>5.026</t>
  </si>
  <si>
    <t>Seminární místnost</t>
  </si>
  <si>
    <t>FXAQ50MAVE</t>
  </si>
  <si>
    <t>E011850</t>
  </si>
  <si>
    <t>5.028</t>
  </si>
  <si>
    <t>Pracovna</t>
  </si>
  <si>
    <t>FXAQ20MAVE</t>
  </si>
  <si>
    <t>E067551</t>
  </si>
  <si>
    <t>E071267</t>
  </si>
  <si>
    <t>E007296</t>
  </si>
  <si>
    <t>6.014</t>
  </si>
  <si>
    <t>Zasedací místnost</t>
  </si>
  <si>
    <t>E011718</t>
  </si>
  <si>
    <t>E015605</t>
  </si>
  <si>
    <t>Malá zasedací místnost</t>
  </si>
  <si>
    <t>E013348</t>
  </si>
  <si>
    <t>2.059</t>
  </si>
  <si>
    <t>E011928</t>
  </si>
  <si>
    <t>2.060</t>
  </si>
  <si>
    <t>E067493</t>
  </si>
  <si>
    <t>E065843</t>
  </si>
  <si>
    <t>Studovna</t>
  </si>
  <si>
    <t>E015312</t>
  </si>
  <si>
    <t>3.054</t>
  </si>
  <si>
    <t>E011720</t>
  </si>
  <si>
    <t>3.055</t>
  </si>
  <si>
    <t>E015591</t>
  </si>
  <si>
    <t>E015305</t>
  </si>
  <si>
    <t>4.060b</t>
  </si>
  <si>
    <t>E015595</t>
  </si>
  <si>
    <t>E015730</t>
  </si>
  <si>
    <t>4.061b</t>
  </si>
  <si>
    <t>E015603</t>
  </si>
  <si>
    <t>4.061c</t>
  </si>
  <si>
    <t>E013342</t>
  </si>
  <si>
    <t>4.065</t>
  </si>
  <si>
    <t>Učebna počítačová</t>
  </si>
  <si>
    <t>E015590</t>
  </si>
  <si>
    <t>E013340</t>
  </si>
  <si>
    <t>4.056</t>
  </si>
  <si>
    <t>Vyšetřovna</t>
  </si>
  <si>
    <t>E013345</t>
  </si>
  <si>
    <t>4.057</t>
  </si>
  <si>
    <t>E015317</t>
  </si>
  <si>
    <t>4.058</t>
  </si>
  <si>
    <t>E013337</t>
  </si>
  <si>
    <t>5.062</t>
  </si>
  <si>
    <t>FXAQ32MAVE</t>
  </si>
  <si>
    <t>E030449</t>
  </si>
  <si>
    <t>E028367</t>
  </si>
  <si>
    <t>5.064</t>
  </si>
  <si>
    <t>E068888</t>
  </si>
  <si>
    <t>E066041</t>
  </si>
  <si>
    <t>E013929</t>
  </si>
  <si>
    <t>Učebna</t>
  </si>
  <si>
    <t>E013626</t>
  </si>
  <si>
    <t>4.062</t>
  </si>
  <si>
    <t>Knihovna</t>
  </si>
  <si>
    <t>E013334</t>
  </si>
  <si>
    <t>4.063</t>
  </si>
  <si>
    <t>E068864</t>
  </si>
  <si>
    <t>E067698</t>
  </si>
  <si>
    <t>4.064</t>
  </si>
  <si>
    <t>E015860</t>
  </si>
  <si>
    <t>5.073</t>
  </si>
  <si>
    <t>E031463</t>
  </si>
  <si>
    <t>5.076</t>
  </si>
  <si>
    <t>E031430</t>
  </si>
  <si>
    <t>Pracova</t>
  </si>
  <si>
    <t>E031432</t>
  </si>
  <si>
    <t>5.077</t>
  </si>
  <si>
    <t>E068883</t>
  </si>
  <si>
    <t>E068891</t>
  </si>
  <si>
    <t>E013341</t>
  </si>
  <si>
    <t>6.022</t>
  </si>
  <si>
    <t>Infocentrum</t>
  </si>
  <si>
    <t>E015215</t>
  </si>
  <si>
    <t>E016245</t>
  </si>
  <si>
    <t>E015593</t>
  </si>
  <si>
    <t>4.030</t>
  </si>
  <si>
    <t>E016234</t>
  </si>
  <si>
    <t>4.031</t>
  </si>
  <si>
    <t>E015475</t>
  </si>
  <si>
    <t>E016233</t>
  </si>
  <si>
    <t>5.032</t>
  </si>
  <si>
    <t>E060716</t>
  </si>
  <si>
    <t>E063753</t>
  </si>
  <si>
    <t>5.033</t>
  </si>
  <si>
    <t>Počítačová učebna</t>
  </si>
  <si>
    <t>E015314</t>
  </si>
  <si>
    <t>Kancelář tajemníka</t>
  </si>
  <si>
    <t>E015867</t>
  </si>
  <si>
    <t>6.018</t>
  </si>
  <si>
    <t>Kancelář děkana</t>
  </si>
  <si>
    <t>E010366</t>
  </si>
  <si>
    <t>6.019</t>
  </si>
  <si>
    <t>Kancelář sekretariátu</t>
  </si>
  <si>
    <t>E015405</t>
  </si>
  <si>
    <t>E015568</t>
  </si>
  <si>
    <t>5.067</t>
  </si>
  <si>
    <t>E011427</t>
  </si>
  <si>
    <t>5.068</t>
  </si>
  <si>
    <t>E026748</t>
  </si>
  <si>
    <t>E031596</t>
  </si>
  <si>
    <t>5.070</t>
  </si>
  <si>
    <t>E010807</t>
  </si>
  <si>
    <t>5.071</t>
  </si>
  <si>
    <t>E035855</t>
  </si>
  <si>
    <t>E030306</t>
  </si>
  <si>
    <t>E043117</t>
  </si>
  <si>
    <t>E013522</t>
  </si>
  <si>
    <t>2.024</t>
  </si>
  <si>
    <t>E031228</t>
  </si>
  <si>
    <t>E066147</t>
  </si>
  <si>
    <t>2.025</t>
  </si>
  <si>
    <t>E060394</t>
  </si>
  <si>
    <t>E031469</t>
  </si>
  <si>
    <t>E015862</t>
  </si>
  <si>
    <t>3.022</t>
  </si>
  <si>
    <t>E031665</t>
  </si>
  <si>
    <t>3.023</t>
  </si>
  <si>
    <t>E031554</t>
  </si>
  <si>
    <t>3.024</t>
  </si>
  <si>
    <t>E031561</t>
  </si>
  <si>
    <t>3.025</t>
  </si>
  <si>
    <t>E031556</t>
  </si>
  <si>
    <t>3.026</t>
  </si>
  <si>
    <t>E031555</t>
  </si>
  <si>
    <t>E031165</t>
  </si>
  <si>
    <t>E015389</t>
  </si>
  <si>
    <t>2.029</t>
  </si>
  <si>
    <t>E015589</t>
  </si>
  <si>
    <t>E066131</t>
  </si>
  <si>
    <t>2.030</t>
  </si>
  <si>
    <t>E071166</t>
  </si>
  <si>
    <t>E028349</t>
  </si>
  <si>
    <t>E015601</t>
  </si>
  <si>
    <t>3.029</t>
  </si>
  <si>
    <t>E015606</t>
  </si>
  <si>
    <t>3.030</t>
  </si>
  <si>
    <t>E015587</t>
  </si>
  <si>
    <t>2.067C</t>
  </si>
  <si>
    <t>Přípravna</t>
  </si>
  <si>
    <t>E067539</t>
  </si>
  <si>
    <t>2.068</t>
  </si>
  <si>
    <t>E015313</t>
  </si>
  <si>
    <t>2.069</t>
  </si>
  <si>
    <t>E015742</t>
  </si>
  <si>
    <t>E015741</t>
  </si>
  <si>
    <t>2.070a</t>
  </si>
  <si>
    <t>E015316</t>
  </si>
  <si>
    <t>E030468</t>
  </si>
  <si>
    <t>3.063</t>
  </si>
  <si>
    <t>E015399</t>
  </si>
  <si>
    <t>3.066A</t>
  </si>
  <si>
    <t>E015569</t>
  </si>
  <si>
    <t>E015394</t>
  </si>
  <si>
    <t>3.067</t>
  </si>
  <si>
    <t>E015393</t>
  </si>
  <si>
    <t>3.068</t>
  </si>
  <si>
    <t>E031478</t>
  </si>
  <si>
    <t>2.063A</t>
  </si>
  <si>
    <t>Neuvedeno</t>
  </si>
  <si>
    <t>2.063B</t>
  </si>
  <si>
    <t>E031473</t>
  </si>
  <si>
    <t>2.064</t>
  </si>
  <si>
    <t>2.066</t>
  </si>
  <si>
    <t>E015315</t>
  </si>
  <si>
    <t>2.067A</t>
  </si>
  <si>
    <t>E031657</t>
  </si>
  <si>
    <t>E015530</t>
  </si>
  <si>
    <t>3.058</t>
  </si>
  <si>
    <t>E031563</t>
  </si>
  <si>
    <t>E031583</t>
  </si>
  <si>
    <t>3.060</t>
  </si>
  <si>
    <t>E007303</t>
  </si>
  <si>
    <t>3.061</t>
  </si>
  <si>
    <t>E031427</t>
  </si>
  <si>
    <t>3.062</t>
  </si>
  <si>
    <t>E015395</t>
  </si>
  <si>
    <t>Číslo místnosti/ umístění</t>
  </si>
  <si>
    <t>Střecha</t>
  </si>
  <si>
    <t>7.NP</t>
  </si>
  <si>
    <t>Číslo jednotky</t>
  </si>
  <si>
    <t>RKS50G2V1B</t>
  </si>
  <si>
    <t>J000400</t>
  </si>
  <si>
    <t>RR100B8W1B</t>
  </si>
  <si>
    <t>RKS71FV1B</t>
  </si>
  <si>
    <t>E004228</t>
  </si>
  <si>
    <t>E004217</t>
  </si>
  <si>
    <t>J000277</t>
  </si>
  <si>
    <t>J000407</t>
  </si>
  <si>
    <t>J000414</t>
  </si>
  <si>
    <t>J000416</t>
  </si>
  <si>
    <t>J000299</t>
  </si>
  <si>
    <t>J000348</t>
  </si>
  <si>
    <t>J000417</t>
  </si>
  <si>
    <t>J000345</t>
  </si>
  <si>
    <t>J000532</t>
  </si>
  <si>
    <t>J000370</t>
  </si>
  <si>
    <t>J000450</t>
  </si>
  <si>
    <t>J002047</t>
  </si>
  <si>
    <t>J000415</t>
  </si>
  <si>
    <t>3.004</t>
  </si>
  <si>
    <t>Server</t>
  </si>
  <si>
    <t>FAQ100BVV1B</t>
  </si>
  <si>
    <t>C020802</t>
  </si>
  <si>
    <t>C019873</t>
  </si>
  <si>
    <t>1.102</t>
  </si>
  <si>
    <t>Sklad</t>
  </si>
  <si>
    <t>FTXS50G2V1B</t>
  </si>
  <si>
    <t>J007792</t>
  </si>
  <si>
    <t>1.108</t>
  </si>
  <si>
    <t>J007818</t>
  </si>
  <si>
    <t>1.139</t>
  </si>
  <si>
    <t>2.112</t>
  </si>
  <si>
    <t>J007576</t>
  </si>
  <si>
    <t>J007582</t>
  </si>
  <si>
    <t>3.001B</t>
  </si>
  <si>
    <t>Režie aula</t>
  </si>
  <si>
    <t>J008281</t>
  </si>
  <si>
    <t>J008291</t>
  </si>
  <si>
    <t>3.104</t>
  </si>
  <si>
    <t>J007583</t>
  </si>
  <si>
    <t>3.112</t>
  </si>
  <si>
    <t>J007778</t>
  </si>
  <si>
    <t>FTXS50FV1B</t>
  </si>
  <si>
    <t>E021401</t>
  </si>
  <si>
    <t>4.104</t>
  </si>
  <si>
    <t>J007790</t>
  </si>
  <si>
    <t>4.112</t>
  </si>
  <si>
    <t>J007752</t>
  </si>
  <si>
    <t>5.104</t>
  </si>
  <si>
    <t>J007795</t>
  </si>
  <si>
    <t>5.112</t>
  </si>
  <si>
    <t>J007806</t>
  </si>
  <si>
    <t>J007410</t>
  </si>
  <si>
    <t>C019013</t>
  </si>
  <si>
    <t>C019959</t>
  </si>
  <si>
    <t>C022337</t>
  </si>
  <si>
    <t>C020800</t>
  </si>
  <si>
    <t>FTKS71FV1B</t>
  </si>
  <si>
    <t>E005399</t>
  </si>
  <si>
    <t>E005367</t>
  </si>
  <si>
    <t>7. NP</t>
  </si>
  <si>
    <t>Seznam klimatizačních jednotek Split - vnitřní</t>
  </si>
  <si>
    <t>Seznam klimatizačních jednotek Split - vnější</t>
  </si>
  <si>
    <t>Garáž</t>
  </si>
  <si>
    <t>S30AHP umo(ASUH306MLMO)</t>
  </si>
  <si>
    <t>705KASL00070</t>
  </si>
  <si>
    <t>LG</t>
  </si>
  <si>
    <t>705KAZK00069</t>
  </si>
  <si>
    <t>S12AHP ue2(ESUH126E0M2)</t>
  </si>
  <si>
    <t>904TKZQ008357</t>
  </si>
  <si>
    <t>Sklad geologie</t>
  </si>
  <si>
    <t>FM40AH uo2(A7UW40GFA0)</t>
  </si>
  <si>
    <t>408KAED00004</t>
  </si>
  <si>
    <t>1.015a</t>
  </si>
  <si>
    <t>MS18SQ NC0(AMNW18GECA0)</t>
  </si>
  <si>
    <t>410KCCV07K79</t>
  </si>
  <si>
    <t>1.015b</t>
  </si>
  <si>
    <t>Kancelář</t>
  </si>
  <si>
    <t>MS07SQ NW0(AMNW07GEWA0)</t>
  </si>
  <si>
    <t>408KABF00445</t>
  </si>
  <si>
    <t>1.019a</t>
  </si>
  <si>
    <t>S12AHP ne2(ESNH126E0M2)</t>
  </si>
  <si>
    <t>904TKRT007894</t>
  </si>
  <si>
    <t>1.020</t>
  </si>
  <si>
    <t>S30AHP NM0(ASNH306MLM0)</t>
  </si>
  <si>
    <t>704KAQJ00060</t>
  </si>
  <si>
    <t>1.021</t>
  </si>
  <si>
    <t>704KACA00059</t>
  </si>
  <si>
    <t>Seznam klimatizačních jednotek LG - vnější</t>
  </si>
  <si>
    <t>Seznam klimatizačních jednotek LG - vnitřní</t>
  </si>
  <si>
    <t>AN0257***C*-00</t>
  </si>
  <si>
    <t>X07045190960001</t>
  </si>
  <si>
    <t>Aermec SPA</t>
  </si>
  <si>
    <t>AN0807***C*-02</t>
  </si>
  <si>
    <t>X0710005248320002</t>
  </si>
  <si>
    <t>AN0507***C*-02</t>
  </si>
  <si>
    <t>X0710005248620009</t>
  </si>
  <si>
    <t>AN0207***C*-00</t>
  </si>
  <si>
    <t>X07035189830003</t>
  </si>
  <si>
    <t>AN1017***C*-04</t>
  </si>
  <si>
    <t>X0710005246180001</t>
  </si>
  <si>
    <t>X0705005244680004</t>
  </si>
  <si>
    <t>X07045190960002</t>
  </si>
  <si>
    <t>X0710005047840005</t>
  </si>
  <si>
    <t>AN0907***C*-00</t>
  </si>
  <si>
    <t>X0707005246540009</t>
  </si>
  <si>
    <t>AN0507***C*-00</t>
  </si>
  <si>
    <t>X0705005244680005</t>
  </si>
  <si>
    <t>X07045192910002</t>
  </si>
  <si>
    <t>X0705005244680002</t>
  </si>
  <si>
    <t>X0707005246540010</t>
  </si>
  <si>
    <t>X0707005246540005</t>
  </si>
  <si>
    <t>X0710005248620007</t>
  </si>
  <si>
    <t>AN0307***C*-00</t>
  </si>
  <si>
    <t>X0707005195880001</t>
  </si>
  <si>
    <t>X0709005198740002</t>
  </si>
  <si>
    <t>X0706005245350001</t>
  </si>
  <si>
    <t>X0710005248620008</t>
  </si>
  <si>
    <t>X0710005248620002</t>
  </si>
  <si>
    <t>X0707005244140001</t>
  </si>
  <si>
    <t>X0710005246180002</t>
  </si>
  <si>
    <t>X0705005244680003</t>
  </si>
  <si>
    <t>X0705005243320005</t>
  </si>
  <si>
    <t>X0706005245350003</t>
  </si>
  <si>
    <t>X0707005246540007</t>
  </si>
  <si>
    <t>AN0417***C*-03</t>
  </si>
  <si>
    <t>X0710005047840004</t>
  </si>
  <si>
    <t>X0710005248620004</t>
  </si>
  <si>
    <t>AN0207***C*-03</t>
  </si>
  <si>
    <t>X0709005194970002</t>
  </si>
  <si>
    <t>X0707005244140003</t>
  </si>
  <si>
    <t>X0710005248620005</t>
  </si>
  <si>
    <t>X0707005246550001</t>
  </si>
  <si>
    <t>X0710005047840006</t>
  </si>
  <si>
    <t>01</t>
  </si>
  <si>
    <t>02</t>
  </si>
  <si>
    <t>4.NP</t>
  </si>
  <si>
    <t>Technické zázemí budovy</t>
  </si>
  <si>
    <t>AM120FXVAGH</t>
  </si>
  <si>
    <t>AM080FXVAGH</t>
  </si>
  <si>
    <t>Samsung</t>
  </si>
  <si>
    <t>B02MP3GF400153W</t>
  </si>
  <si>
    <t>B02HP3GF900019Y</t>
  </si>
  <si>
    <t>Janka</t>
  </si>
  <si>
    <t>JKL 4</t>
  </si>
  <si>
    <t>UVNH18GJLA2</t>
  </si>
  <si>
    <t>407TAJDU0108</t>
  </si>
  <si>
    <t>HITACHI</t>
  </si>
  <si>
    <t>YORK</t>
  </si>
  <si>
    <t>Dvůr</t>
  </si>
  <si>
    <t>Dvorní trakt u brány</t>
  </si>
  <si>
    <t>GEA Airmas</t>
  </si>
  <si>
    <t>Střecha nad dílnou</t>
  </si>
  <si>
    <t>Lennox</t>
  </si>
  <si>
    <t>10048004ES03120203</t>
  </si>
  <si>
    <t>Strojovna</t>
  </si>
  <si>
    <t>Seznam klimatizačních jednotek - vnější</t>
  </si>
  <si>
    <t>Seznam klimatizačních jednotek - vnitřní</t>
  </si>
  <si>
    <t>4.18</t>
  </si>
  <si>
    <t>1.09</t>
  </si>
  <si>
    <t>1.10</t>
  </si>
  <si>
    <t>1.11</t>
  </si>
  <si>
    <t>1.14</t>
  </si>
  <si>
    <t>1.30</t>
  </si>
  <si>
    <t>1.32</t>
  </si>
  <si>
    <t>2.36</t>
  </si>
  <si>
    <t>2.37</t>
  </si>
  <si>
    <t>2.40</t>
  </si>
  <si>
    <t>3.01</t>
  </si>
  <si>
    <t>Ústředna</t>
  </si>
  <si>
    <t>Dílna</t>
  </si>
  <si>
    <t>RAS-2144CUX</t>
  </si>
  <si>
    <t>YHKB24FS-AAF</t>
  </si>
  <si>
    <t>001001395060800020</t>
  </si>
  <si>
    <t>RAS-2183CUX</t>
  </si>
  <si>
    <t>YHKB18FS-AAF</t>
  </si>
  <si>
    <t>000801160070600058</t>
  </si>
  <si>
    <t>TOSHIBA</t>
  </si>
  <si>
    <t>10730238</t>
  </si>
  <si>
    <t>RAV-SM1104CT-E</t>
  </si>
  <si>
    <t>RAS-18SKV2-E</t>
  </si>
  <si>
    <t>12500067</t>
  </si>
  <si>
    <t>RSW-24RD</t>
  </si>
  <si>
    <t>T000244</t>
  </si>
  <si>
    <t>S18AHP N51 (ESNH1865DM1)</t>
  </si>
  <si>
    <t>0802TK00398</t>
  </si>
  <si>
    <t>TEKNO POINT</t>
  </si>
  <si>
    <t>SA-12H</t>
  </si>
  <si>
    <t>2. NP</t>
  </si>
  <si>
    <t>S18AHP U51 (ESUH1865DM1)</t>
  </si>
  <si>
    <t>FUJI ELECTRIC</t>
  </si>
  <si>
    <t>ROW-24RD</t>
  </si>
  <si>
    <t>T000186</t>
  </si>
  <si>
    <t>RAV-SM1103AT-E</t>
  </si>
  <si>
    <t>10340319</t>
  </si>
  <si>
    <t>Typ servopohonu na přívodu (klapky)</t>
  </si>
  <si>
    <t>Typ servopohonu trojcestného ventilu</t>
  </si>
  <si>
    <t>Typ snímače teploty vody (vratná)</t>
  </si>
  <si>
    <t xml:space="preserve">Klapka bypassu (směšovací klapka) </t>
  </si>
  <si>
    <t>Ano</t>
  </si>
  <si>
    <t>2.NP</t>
  </si>
  <si>
    <t>COMO10IB2II</t>
  </si>
  <si>
    <t>IN1419560</t>
  </si>
  <si>
    <t>Innova</t>
  </si>
  <si>
    <t>Filtrační materiál k planetáriu</t>
  </si>
  <si>
    <r>
      <t>Výkon přívodu [m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/hod]</t>
    </r>
  </si>
  <si>
    <r>
      <t>Výkon odvodu [m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/hod]</t>
    </r>
  </si>
  <si>
    <t>6.034 (2)</t>
  </si>
  <si>
    <t>6.034 (1)</t>
  </si>
  <si>
    <t>6.034 (4)</t>
  </si>
  <si>
    <t>6.034 (3)</t>
  </si>
  <si>
    <t>3.004 server</t>
  </si>
  <si>
    <t>P1.021B</t>
  </si>
  <si>
    <t>-----</t>
  </si>
  <si>
    <t>GACB016CC1--8</t>
  </si>
  <si>
    <t>EAC0211SKHN EcoLean+voda</t>
  </si>
  <si>
    <t>chladivo R407C; 3.02</t>
  </si>
  <si>
    <t>Střecha-dvůr</t>
  </si>
  <si>
    <t>Stěna budovy-vrchní</t>
  </si>
  <si>
    <t>RAV SM113AT-E-</t>
  </si>
  <si>
    <t>10340320</t>
  </si>
  <si>
    <t>Stěna budovy-spodní</t>
  </si>
  <si>
    <t>RAS-18SAV2-E</t>
  </si>
  <si>
    <t>12700136</t>
  </si>
  <si>
    <t>Stěna budovy-vlevo</t>
  </si>
  <si>
    <t>YHJB24FS-AAF</t>
  </si>
  <si>
    <t>001002395060800015</t>
  </si>
  <si>
    <t>1. NP</t>
  </si>
  <si>
    <t>Stěna budovy-hlavní vchod</t>
  </si>
  <si>
    <t>YHJB18FS-AAF</t>
  </si>
  <si>
    <t>000802160070600023</t>
  </si>
  <si>
    <t>RAC-2142C</t>
  </si>
  <si>
    <t>721341</t>
  </si>
  <si>
    <t>RAC-2183G</t>
  </si>
  <si>
    <t>262103</t>
  </si>
  <si>
    <t>UU18W(AUUW186D2)</t>
  </si>
  <si>
    <t>408KABF00037</t>
  </si>
  <si>
    <t>RZQSG100L8Y1B</t>
  </si>
  <si>
    <t>FAQ100CVEB</t>
  </si>
  <si>
    <t>E015855</t>
  </si>
  <si>
    <t>3.042</t>
  </si>
  <si>
    <t>Č.PK.</t>
  </si>
  <si>
    <t>Dálkové spuštění</t>
  </si>
  <si>
    <t>Signalizace</t>
  </si>
  <si>
    <t>PPK.16.1</t>
  </si>
  <si>
    <t>Číslo místnosti</t>
  </si>
  <si>
    <t>P1.003</t>
  </si>
  <si>
    <t>Rozměr</t>
  </si>
  <si>
    <t>215x300</t>
  </si>
  <si>
    <t>Mandík</t>
  </si>
  <si>
    <t>ne</t>
  </si>
  <si>
    <t>ano</t>
  </si>
  <si>
    <t>P1.037</t>
  </si>
  <si>
    <t xml:space="preserve">Typ trojcestného ventilu </t>
  </si>
  <si>
    <t>Typ FM na přívodním ventilátoru</t>
  </si>
  <si>
    <t>Typ FM na odvodním ventilátoru</t>
  </si>
  <si>
    <t>Typ FM na rekuperátoru</t>
  </si>
  <si>
    <t>Označení FM přívodu</t>
  </si>
  <si>
    <t>Označení FM odvodu</t>
  </si>
  <si>
    <t>Označení FM rekuperátoru</t>
  </si>
  <si>
    <t>Označení MaR</t>
  </si>
  <si>
    <t>Typ čerpadla</t>
  </si>
  <si>
    <t>Grundfos MAGNA 1 32-80 180</t>
  </si>
  <si>
    <t>Grundfos ALPHA 2 L 25-40 180</t>
  </si>
  <si>
    <t>Grundfos UPS 25-30 180</t>
  </si>
  <si>
    <t>Grundfos UPS 32-80 180</t>
  </si>
  <si>
    <t>Grundfos UPS 25-40 180</t>
  </si>
  <si>
    <t>Grundfos UPS 32-60 180</t>
  </si>
  <si>
    <t>ESBE VRG131 3/4",DN20,KVS 2,5-vnitřní závit</t>
  </si>
  <si>
    <t>ESBE VRG131 1",DN25, KVS 10-vnitřní závit</t>
  </si>
  <si>
    <t>ESBE VRG131 3/4",DN20,KVS 4-vnitřní závit</t>
  </si>
  <si>
    <t>ESBE VRG131 3/4",DN20,KVS 6,3-vnitřní závit</t>
  </si>
  <si>
    <t>PPK.16.2</t>
  </si>
  <si>
    <t>P1.030</t>
  </si>
  <si>
    <t>PK</t>
  </si>
  <si>
    <t>P1.031</t>
  </si>
  <si>
    <t>Trox</t>
  </si>
  <si>
    <t>250x600</t>
  </si>
  <si>
    <t>PPK.1.048</t>
  </si>
  <si>
    <t>P1.047</t>
  </si>
  <si>
    <t>ø315</t>
  </si>
  <si>
    <t>PPL.1.049</t>
  </si>
  <si>
    <t>P1.049</t>
  </si>
  <si>
    <t>PPK.1.050</t>
  </si>
  <si>
    <t>P1.050</t>
  </si>
  <si>
    <t>ø300</t>
  </si>
  <si>
    <t>PPK.1.051</t>
  </si>
  <si>
    <t>P1.051</t>
  </si>
  <si>
    <t>ø200</t>
  </si>
  <si>
    <t>PK.1.030</t>
  </si>
  <si>
    <t>P1.018</t>
  </si>
  <si>
    <t>300x200</t>
  </si>
  <si>
    <t>PK.1.031</t>
  </si>
  <si>
    <t>PK.1.033</t>
  </si>
  <si>
    <t>P1.033</t>
  </si>
  <si>
    <t>400x415</t>
  </si>
  <si>
    <t>PK.1.044-1</t>
  </si>
  <si>
    <t>1.044</t>
  </si>
  <si>
    <t>200x415</t>
  </si>
  <si>
    <t>PK.1.044-2</t>
  </si>
  <si>
    <t>PK.1.045-1</t>
  </si>
  <si>
    <t>1.045</t>
  </si>
  <si>
    <t>PK.1.045-2</t>
  </si>
  <si>
    <t>PK.1.01</t>
  </si>
  <si>
    <t>5.004/5.005</t>
  </si>
  <si>
    <t>600x400</t>
  </si>
  <si>
    <t>PK.1.02</t>
  </si>
  <si>
    <t>PPK.1.026A-1</t>
  </si>
  <si>
    <t>P1.026a</t>
  </si>
  <si>
    <t>PPL.1.026A-2</t>
  </si>
  <si>
    <t>300x215</t>
  </si>
  <si>
    <t>PK.1.3</t>
  </si>
  <si>
    <t>4.005a</t>
  </si>
  <si>
    <t>400x300</t>
  </si>
  <si>
    <t>PK.1.4</t>
  </si>
  <si>
    <t>PK.1.5</t>
  </si>
  <si>
    <t>PK.1.6</t>
  </si>
  <si>
    <t>PK.1.7</t>
  </si>
  <si>
    <t>3.002</t>
  </si>
  <si>
    <t>2.003</t>
  </si>
  <si>
    <t>PK.1.8</t>
  </si>
  <si>
    <t>ø250</t>
  </si>
  <si>
    <t>PK.10.1</t>
  </si>
  <si>
    <t>PK.10.2</t>
  </si>
  <si>
    <t>PK.10.3</t>
  </si>
  <si>
    <t>PK.10.4</t>
  </si>
  <si>
    <t>PK.10.5</t>
  </si>
  <si>
    <t>PK.10.6</t>
  </si>
  <si>
    <t>PK.10.7</t>
  </si>
  <si>
    <t>PK.10.8</t>
  </si>
  <si>
    <t>350x350</t>
  </si>
  <si>
    <t>215x400</t>
  </si>
  <si>
    <t>315x315</t>
  </si>
  <si>
    <t>4.059a</t>
  </si>
  <si>
    <t>355x315</t>
  </si>
  <si>
    <t>400x400</t>
  </si>
  <si>
    <t>350x300</t>
  </si>
  <si>
    <t>PK.11.03</t>
  </si>
  <si>
    <t>PK.11.04</t>
  </si>
  <si>
    <t>PK.11.05</t>
  </si>
  <si>
    <t>PK.11.06</t>
  </si>
  <si>
    <t>PK.11.10</t>
  </si>
  <si>
    <t>PK.11.11</t>
  </si>
  <si>
    <t>PK.11.12</t>
  </si>
  <si>
    <t>500x400</t>
  </si>
  <si>
    <t>300x150</t>
  </si>
  <si>
    <t>PK.11.07</t>
  </si>
  <si>
    <t>PK.11.08</t>
  </si>
  <si>
    <t>PK.11.09</t>
  </si>
  <si>
    <t>600x350</t>
  </si>
  <si>
    <t>300x300</t>
  </si>
  <si>
    <t>PK.12.03</t>
  </si>
  <si>
    <t>PK.12.04</t>
  </si>
  <si>
    <t>PK.12.05</t>
  </si>
  <si>
    <t>PK.12.06</t>
  </si>
  <si>
    <t>PK.12.07</t>
  </si>
  <si>
    <t>PK.12.08</t>
  </si>
  <si>
    <t>PK.12.09</t>
  </si>
  <si>
    <t>PK.12.10</t>
  </si>
  <si>
    <t>PK.12.11</t>
  </si>
  <si>
    <t>PK.12.12</t>
  </si>
  <si>
    <t>PK.13.01</t>
  </si>
  <si>
    <t>PK.13.02</t>
  </si>
  <si>
    <t>PK.13.03</t>
  </si>
  <si>
    <t>PK.13.04</t>
  </si>
  <si>
    <t>PK.13.10</t>
  </si>
  <si>
    <t>PK.13.11</t>
  </si>
  <si>
    <t>PK.13.12</t>
  </si>
  <si>
    <t>300x250</t>
  </si>
  <si>
    <t>1.038</t>
  </si>
  <si>
    <t>700x400</t>
  </si>
  <si>
    <t>3.069a</t>
  </si>
  <si>
    <t>315x250</t>
  </si>
  <si>
    <t>6.148</t>
  </si>
  <si>
    <t>2.063b</t>
  </si>
  <si>
    <t>1.031</t>
  </si>
  <si>
    <t>PK.13.05</t>
  </si>
  <si>
    <t>PK.13.06</t>
  </si>
  <si>
    <t>PK.13.07</t>
  </si>
  <si>
    <t>PK.13.08</t>
  </si>
  <si>
    <t>PK.13.09</t>
  </si>
  <si>
    <t>PK.14.01</t>
  </si>
  <si>
    <t>PK.14.02</t>
  </si>
  <si>
    <t>PK.14.09</t>
  </si>
  <si>
    <t>PK.14.10</t>
  </si>
  <si>
    <t>PK.14.3</t>
  </si>
  <si>
    <t>PK.14.7</t>
  </si>
  <si>
    <t>PK.14.8</t>
  </si>
  <si>
    <t>PK.15.01</t>
  </si>
  <si>
    <t>PK.15.02</t>
  </si>
  <si>
    <t>PK.15.03</t>
  </si>
  <si>
    <t>PK.15.04</t>
  </si>
  <si>
    <t>PK.15.05</t>
  </si>
  <si>
    <t>PK.15.06</t>
  </si>
  <si>
    <t>PK.15.07</t>
  </si>
  <si>
    <t>PK.15.08</t>
  </si>
  <si>
    <t xml:space="preserve">ne </t>
  </si>
  <si>
    <t>400x200</t>
  </si>
  <si>
    <t>2.149-WC</t>
  </si>
  <si>
    <t>300x350</t>
  </si>
  <si>
    <t>3.149-WC</t>
  </si>
  <si>
    <t>P1.015a</t>
  </si>
  <si>
    <t>ø180</t>
  </si>
  <si>
    <t>P1.014e</t>
  </si>
  <si>
    <t>P1.014</t>
  </si>
  <si>
    <t>P1.013</t>
  </si>
  <si>
    <t>P1.012e</t>
  </si>
  <si>
    <t>PK.15.09</t>
  </si>
  <si>
    <t>PK.15.10</t>
  </si>
  <si>
    <t>PK.15.11</t>
  </si>
  <si>
    <t>PK.15.12</t>
  </si>
  <si>
    <t>PK.15.13</t>
  </si>
  <si>
    <t>PK.15.14</t>
  </si>
  <si>
    <t>PK.15.15</t>
  </si>
  <si>
    <t>PK.15.16</t>
  </si>
  <si>
    <t>PK.15.17</t>
  </si>
  <si>
    <t>PK.15.18</t>
  </si>
  <si>
    <t>PK.15.19</t>
  </si>
  <si>
    <t>PK.15.19a</t>
  </si>
  <si>
    <t>PK.15.19b</t>
  </si>
  <si>
    <t>PK.15.20</t>
  </si>
  <si>
    <t>PK.15.21</t>
  </si>
  <si>
    <t>PK.15.22</t>
  </si>
  <si>
    <t>PK.2.01</t>
  </si>
  <si>
    <t>PK.2.02</t>
  </si>
  <si>
    <t>PK.2.3</t>
  </si>
  <si>
    <t>PK.2.4</t>
  </si>
  <si>
    <t>P1.011e</t>
  </si>
  <si>
    <t>P1.011</t>
  </si>
  <si>
    <t>P1.010e</t>
  </si>
  <si>
    <t>P1.010d (e)</t>
  </si>
  <si>
    <t>P1.016</t>
  </si>
  <si>
    <t>250x215</t>
  </si>
  <si>
    <t>P1.017</t>
  </si>
  <si>
    <t>P1.019</t>
  </si>
  <si>
    <t>ø280</t>
  </si>
  <si>
    <t>P1.010d</t>
  </si>
  <si>
    <t>200x200</t>
  </si>
  <si>
    <t>P1.023</t>
  </si>
  <si>
    <t>5.001</t>
  </si>
  <si>
    <t>4.001a</t>
  </si>
  <si>
    <t>PK.2.5</t>
  </si>
  <si>
    <t>PK.2.6</t>
  </si>
  <si>
    <t>PK.3.02</t>
  </si>
  <si>
    <t>PK.3.03</t>
  </si>
  <si>
    <t>PK.3.04</t>
  </si>
  <si>
    <t>PK.3.5</t>
  </si>
  <si>
    <t>PK.3.6</t>
  </si>
  <si>
    <t>PK.3.7</t>
  </si>
  <si>
    <t>PK.3.8</t>
  </si>
  <si>
    <t>PK.4.01</t>
  </si>
  <si>
    <t>PK.4.02</t>
  </si>
  <si>
    <t>PK.4.03</t>
  </si>
  <si>
    <t>PK.4.04</t>
  </si>
  <si>
    <t>PK.4.5</t>
  </si>
  <si>
    <t>PK.4.6</t>
  </si>
  <si>
    <t>PK.4.7</t>
  </si>
  <si>
    <t>PK.4.8</t>
  </si>
  <si>
    <t>PK.51.1</t>
  </si>
  <si>
    <t>PK.51.2</t>
  </si>
  <si>
    <t>5.006</t>
  </si>
  <si>
    <t>4.006a</t>
  </si>
  <si>
    <t>3.003</t>
  </si>
  <si>
    <t>2.004</t>
  </si>
  <si>
    <t>5.008</t>
  </si>
  <si>
    <t>4.008a</t>
  </si>
  <si>
    <t>3.005</t>
  </si>
  <si>
    <t>2.006</t>
  </si>
  <si>
    <t>1.019</t>
  </si>
  <si>
    <t>PK.52.1</t>
  </si>
  <si>
    <t>PK.52.2</t>
  </si>
  <si>
    <t>PK.53.1</t>
  </si>
  <si>
    <t>PK.53.2</t>
  </si>
  <si>
    <t>PK.6.01</t>
  </si>
  <si>
    <t>PK.6.02</t>
  </si>
  <si>
    <t>PK.6.03</t>
  </si>
  <si>
    <t>PK.6.04</t>
  </si>
  <si>
    <t>PK.6.10</t>
  </si>
  <si>
    <t>PK.6.05</t>
  </si>
  <si>
    <t>PK.6.06</t>
  </si>
  <si>
    <t>PK.6.07</t>
  </si>
  <si>
    <t>PK.6.08</t>
  </si>
  <si>
    <t>PK.6.09</t>
  </si>
  <si>
    <t>PK.7.01</t>
  </si>
  <si>
    <t>PK.7.02</t>
  </si>
  <si>
    <t>PK.7.03</t>
  </si>
  <si>
    <t>PK.7.04</t>
  </si>
  <si>
    <t>PK.7.5</t>
  </si>
  <si>
    <t>PK.7.6</t>
  </si>
  <si>
    <t>710x450</t>
  </si>
  <si>
    <t>750x600</t>
  </si>
  <si>
    <t>250x400</t>
  </si>
  <si>
    <t>400x500</t>
  </si>
  <si>
    <t>400x600</t>
  </si>
  <si>
    <t>400x250</t>
  </si>
  <si>
    <t>PK.7.7</t>
  </si>
  <si>
    <t>PK.7.8</t>
  </si>
  <si>
    <t>PK.8.01</t>
  </si>
  <si>
    <t>PK.8.02</t>
  </si>
  <si>
    <t>PK.8.03</t>
  </si>
  <si>
    <t>PK.8.04</t>
  </si>
  <si>
    <t>PK.8.5</t>
  </si>
  <si>
    <t>PK.8.6</t>
  </si>
  <si>
    <t>PK.8.7</t>
  </si>
  <si>
    <t>PK.8.8</t>
  </si>
  <si>
    <t>PK.9.01</t>
  </si>
  <si>
    <t>PK.9.02</t>
  </si>
  <si>
    <t>PK.9.3</t>
  </si>
  <si>
    <t>PK.9.4</t>
  </si>
  <si>
    <t>PK.9.5</t>
  </si>
  <si>
    <t>PK.9.6</t>
  </si>
  <si>
    <t>PK.14.6</t>
  </si>
  <si>
    <t>PK.14.5</t>
  </si>
  <si>
    <t>380x380</t>
  </si>
  <si>
    <t>200x300</t>
  </si>
  <si>
    <t>4.150-WC</t>
  </si>
  <si>
    <t>PK.14.4</t>
  </si>
  <si>
    <t>PK.12.1</t>
  </si>
  <si>
    <t>PK.12.2</t>
  </si>
  <si>
    <t>PK.11.2</t>
  </si>
  <si>
    <t>PK.11.1</t>
  </si>
  <si>
    <t>450x450</t>
  </si>
  <si>
    <t>CH-5.1-1</t>
  </si>
  <si>
    <t>2.104</t>
  </si>
  <si>
    <t>E060380</t>
  </si>
  <si>
    <t>MASTER</t>
  </si>
  <si>
    <t>SLAVE</t>
  </si>
  <si>
    <t>I.Q</t>
  </si>
  <si>
    <t>II.Q</t>
  </si>
  <si>
    <t>III.Q</t>
  </si>
  <si>
    <t>IV.Q</t>
  </si>
  <si>
    <t>x</t>
  </si>
  <si>
    <t>čištění rekuperátoru</t>
  </si>
  <si>
    <t>kontrola a čištění frekvenčních měničů v jednotlivých rozvaděčích</t>
  </si>
  <si>
    <t>kontrola fukce klapky a jejího pohonu (seřízení apod)</t>
  </si>
  <si>
    <t>kontrola těsnosti chladicího okruhu</t>
  </si>
  <si>
    <t>Master</t>
  </si>
  <si>
    <t>Slave</t>
  </si>
  <si>
    <t>kontrola a čištění oběžného kola</t>
  </si>
  <si>
    <t>kontrola neporušenosti a otáčivosti oběžného kola</t>
  </si>
  <si>
    <t>kontrola a údržba dotažení šroubových spojů vestavby</t>
  </si>
  <si>
    <t>kontrola a údržba upevnění izolátorů chvění</t>
  </si>
  <si>
    <t>kontrola tlakových snímačů diferenčních tlaků ventilátorů (1x za 3 měsíce)</t>
  </si>
  <si>
    <t>proměření motorů odběrů proudů ve fázích (L1, L2, L3)</t>
  </si>
  <si>
    <t>kontrola nastavení diferenčních tlaků snímačů tlaku, ověření funkce včetně průchodnosti (1x za 3 měsíce)</t>
  </si>
  <si>
    <t xml:space="preserve">kontrola a údržba odvzdušnění výměníku tepla (odvzdušnění) </t>
  </si>
  <si>
    <t>kontrola těsnosti a funkce spojů, uzavíracích ventilů</t>
  </si>
  <si>
    <t>kontrola funkce a chodu směšovacích ventilů</t>
  </si>
  <si>
    <t>kontrola systému protimrazové ochrany - havarijní stav (zmrazením kapiláry)</t>
  </si>
  <si>
    <t>kontrola a údržba odvzdušnění výměníku (chladu)</t>
  </si>
  <si>
    <t>kontrola těsnosti a funkce spojů (únik chladiva)</t>
  </si>
  <si>
    <t>kontrola funkce a těsnosti odvodu kondenátu (gravitační, tlakový)</t>
  </si>
  <si>
    <t>kontrola stavu těsnosti a případné napnutí hnacího řemenu</t>
  </si>
  <si>
    <t>kontrola stavu a chodu obtokové klapky</t>
  </si>
  <si>
    <t>kontrola funkce čidla namrzání rekuperátoru</t>
  </si>
  <si>
    <t xml:space="preserve">kontrola chodu pohodu rekuperátoru </t>
  </si>
  <si>
    <t xml:space="preserve">kontrola a údržba klapek (čištění lamel a dosedacích ploch) </t>
  </si>
  <si>
    <t>kontrola funkce ovladačů a signalizace na rozvaděči</t>
  </si>
  <si>
    <t>fyzická kontrola těsnosti spojů, dveří a servisních panelů</t>
  </si>
  <si>
    <t>kontrola funkčnosti oběhového čerpadla</t>
  </si>
  <si>
    <t>kontrola těsnosti malého topného okruhu</t>
  </si>
  <si>
    <t xml:space="preserve">provozní zkouška po servisu </t>
  </si>
  <si>
    <t>vystavení písemného protokolu o provedených úkonech, zkouškách a posouzení stavu zařízení dle platné legislativy</t>
  </si>
  <si>
    <t>kontrola funkčnosti VZT v návaznosti s EPS (elektronický požární systém)</t>
  </si>
  <si>
    <t>kontrola funkčnosti VZT v návaznosti s SHZ (stabilní hasicí zařízení)</t>
  </si>
  <si>
    <t>kontrola funkčnosti a údržba diferenčních tlakových snímačů včetně napojení snímače do potrubí</t>
  </si>
  <si>
    <t>revize požárních klapek dle platné legislativy</t>
  </si>
  <si>
    <t>vystavení dokladů dle platné legislativy</t>
  </si>
  <si>
    <t>kontrola funkčnosti klapek v návaznosti s EPS (elektronický požární systém)</t>
  </si>
  <si>
    <t>kontrola funkčnosti klapek v návaznosti s SHZ (stabilní hasicí zařízení)</t>
  </si>
  <si>
    <t>kontrola funkčnosti v závislosti na EPS (elektronický požární systém)</t>
  </si>
  <si>
    <t>kontrola pohonů a řemenů ventilátrů</t>
  </si>
  <si>
    <t>kontrola funkčnosti klapek a servopohonů</t>
  </si>
  <si>
    <t xml:space="preserve">kontrola stavu chladiva v chladicím okruhu, případné doplnění potřebného množství </t>
  </si>
  <si>
    <t>kontrola chodu funkčnosti chladicícího systému</t>
  </si>
  <si>
    <t>kontrola a údržba kondenzátoru - čištění, očištění koroze, kontrola poškození</t>
  </si>
  <si>
    <t>kontrola a údržba tepelných izolací</t>
  </si>
  <si>
    <t>nastavení letního nebo zimního režimu (topení nebo chlazení)</t>
  </si>
  <si>
    <t>provedení zákonné revize v závislosti na množství chladiva dle platné legislativy</t>
  </si>
  <si>
    <t>zapsání revize do provozního deníku jednotky a vystavení protokolu o provedení</t>
  </si>
  <si>
    <t>hlučnost jednotky (vnitřní ventilátor)</t>
  </si>
  <si>
    <t>dezinfekce výparníku a filtru jednotky</t>
  </si>
  <si>
    <t>1. Kontrola ventilátorů</t>
  </si>
  <si>
    <t>2. Kontrola filtrů</t>
  </si>
  <si>
    <t>3.Kontrola výměníků (ohřívače)</t>
  </si>
  <si>
    <t>4. Kontrola výměníků (chladiče)</t>
  </si>
  <si>
    <t>5. Kontrola rekuperátoru</t>
  </si>
  <si>
    <t>6. Kontrola rozvaděčů MaR</t>
  </si>
  <si>
    <t>7. Uzavírací a regulační klapky</t>
  </si>
  <si>
    <t>8. Servopohony</t>
  </si>
  <si>
    <t>9. Ostatní</t>
  </si>
  <si>
    <t xml:space="preserve">1. Požární klapky </t>
  </si>
  <si>
    <t>2. Požární ventilátory</t>
  </si>
  <si>
    <t>1. Venkovní jednotky</t>
  </si>
  <si>
    <t>2. Testy a nastavení</t>
  </si>
  <si>
    <t>3. Revize zařízení (roční, 1/2 roční, čtvrtletní)</t>
  </si>
  <si>
    <t>4. Kontroly a údržba vnitřních jednotek</t>
  </si>
  <si>
    <t>Četnost</t>
  </si>
  <si>
    <t>kontrola správného chodu dle řídícho napětí</t>
  </si>
  <si>
    <t>A - POPIS POŽADOVANÝCH SERVISNÍCH ČINNOSTÍ NA VZT</t>
  </si>
  <si>
    <t>B- POPIS POŽADOVANÝCH REVIZNÍCH A SERVISNÍCH ČINNOSTÍ NA KLIMATIZAČNÍCH JEDNOTKÁCH K VZT 
A SYSTÉMY VRV, SPLIT, SKY AIR</t>
  </si>
  <si>
    <t>C - POPIS POŽADOVANÝCH REVIZNÍCH A SERVISNÍCH ČINNOSTÍ NA POŽÁRNĚ BEZPEČNOSTNÍCH ZAŘÍZENÍ</t>
  </si>
  <si>
    <t>CENOVÁ KALKULACE</t>
  </si>
  <si>
    <t>Popis položky</t>
  </si>
  <si>
    <r>
      <t>NC</t>
    </r>
    <r>
      <rPr>
        <vertAlign val="subscript"/>
        <sz val="11"/>
        <color theme="1"/>
        <rFont val="Arial"/>
        <family val="2"/>
      </rPr>
      <t>VZT_ENV</t>
    </r>
  </si>
  <si>
    <r>
      <t>NC</t>
    </r>
    <r>
      <rPr>
        <vertAlign val="subscript"/>
        <sz val="11"/>
        <color theme="1"/>
        <rFont val="Arial"/>
        <family val="2"/>
      </rPr>
      <t>PBZ_ENV</t>
    </r>
  </si>
  <si>
    <r>
      <t>NC</t>
    </r>
    <r>
      <rPr>
        <vertAlign val="subscript"/>
        <sz val="11"/>
        <color theme="1"/>
        <rFont val="Arial"/>
        <family val="2"/>
      </rPr>
      <t>KLM_ENV</t>
    </r>
  </si>
  <si>
    <r>
      <t>NC</t>
    </r>
    <r>
      <rPr>
        <vertAlign val="subscript"/>
        <sz val="11"/>
        <color theme="1"/>
        <rFont val="Arial"/>
        <family val="2"/>
      </rPr>
      <t>FIL_ENV</t>
    </r>
  </si>
  <si>
    <t>Cena celkem za filtry (2 sady) za rok:</t>
  </si>
  <si>
    <t>Cena celkem za revize a servis klimatizačních jednotek za rok:</t>
  </si>
  <si>
    <t>Cena celkem za revize a servis požárně bezpečnostních zařízení za rok:</t>
  </si>
  <si>
    <t>Cena celkem za servis vzduchotechnických jednotek za rok:</t>
  </si>
  <si>
    <t>Cena celkem za revize, servis a dodávku</t>
  </si>
  <si>
    <r>
      <t>NC</t>
    </r>
    <r>
      <rPr>
        <b/>
        <vertAlign val="subscript"/>
        <sz val="11"/>
        <color theme="1"/>
        <rFont val="Arial"/>
        <family val="2"/>
      </rPr>
      <t>CELK_ENV</t>
    </r>
  </si>
  <si>
    <t>[rok]</t>
  </si>
  <si>
    <t>Celková cena za 1. část veřejné zakázky - areál Envelopa [Kč/5let bez DPH]</t>
  </si>
  <si>
    <t>Délka trvání účinnosti smlouvy [rok]</t>
  </si>
  <si>
    <t>Náklady na revize, servis a dodávku</t>
  </si>
  <si>
    <t>Náklady na opravy</t>
  </si>
  <si>
    <t>Celková cena za 1. část veřejné zakázky - areál Envelopa za rok</t>
  </si>
  <si>
    <t>[Kč bez DPH]</t>
  </si>
  <si>
    <t xml:space="preserve">Předpokládané množství standardních oprav za rok </t>
  </si>
  <si>
    <t>Předpokládané množství havarijních oprav za rok</t>
  </si>
  <si>
    <t>Celkem za standardní opravy</t>
  </si>
  <si>
    <t xml:space="preserve">Celkem za havarijní opravy </t>
  </si>
  <si>
    <r>
      <t>NC</t>
    </r>
    <r>
      <rPr>
        <vertAlign val="subscript"/>
        <sz val="11"/>
        <color theme="1"/>
        <rFont val="Arial"/>
        <family val="2"/>
      </rPr>
      <t>SO_CELK_ENV</t>
    </r>
  </si>
  <si>
    <r>
      <t>NC</t>
    </r>
    <r>
      <rPr>
        <vertAlign val="subscript"/>
        <sz val="11"/>
        <color theme="1"/>
        <rFont val="Arial"/>
        <family val="2"/>
      </rPr>
      <t>HO_CELK_ENV</t>
    </r>
  </si>
  <si>
    <r>
      <t>NC</t>
    </r>
    <r>
      <rPr>
        <vertAlign val="subscript"/>
        <sz val="11"/>
        <color theme="1"/>
        <rFont val="Arial"/>
        <family val="2"/>
      </rPr>
      <t>ENV_ROK</t>
    </r>
  </si>
  <si>
    <r>
      <t>D</t>
    </r>
    <r>
      <rPr>
        <vertAlign val="subscript"/>
        <sz val="11"/>
        <color theme="1"/>
        <rFont val="Arial"/>
        <family val="2"/>
      </rPr>
      <t>ENV</t>
    </r>
  </si>
  <si>
    <r>
      <t>NC</t>
    </r>
    <r>
      <rPr>
        <vertAlign val="subscript"/>
        <sz val="11"/>
        <color theme="1"/>
        <rFont val="Arial"/>
        <family val="2"/>
      </rPr>
      <t>ENV_5LET</t>
    </r>
  </si>
  <si>
    <t>Poznámky:</t>
  </si>
  <si>
    <t>Cena celkem za servis vnitřních klimatizačních jednotek za rok:</t>
  </si>
  <si>
    <r>
      <t>NC</t>
    </r>
    <r>
      <rPr>
        <vertAlign val="subscript"/>
        <sz val="11"/>
        <color theme="1"/>
        <rFont val="Arial"/>
        <family val="2"/>
      </rPr>
      <t>KLMV_ENV</t>
    </r>
  </si>
  <si>
    <t>SERVISNÍ PROTOKOL</t>
  </si>
  <si>
    <t>Objekt:
17. listopadu 12 - Envelopa</t>
  </si>
  <si>
    <t>Název VZT jednotky</t>
  </si>
  <si>
    <t>Umístění jednotky: střecha budovy</t>
  </si>
  <si>
    <t>Datum provedení</t>
  </si>
  <si>
    <t>Provedeno</t>
  </si>
  <si>
    <t>Ano / NE</t>
  </si>
  <si>
    <t>Stav</t>
  </si>
  <si>
    <t>Vyhovuje / Nevyhovuje</t>
  </si>
  <si>
    <t>Typ jednotky:</t>
  </si>
  <si>
    <t>Hodnoty</t>
  </si>
  <si>
    <t>Firma:</t>
  </si>
  <si>
    <t>Datum provedení servisu:</t>
  </si>
  <si>
    <t>Podpis zhotovitele:</t>
  </si>
  <si>
    <t>Podpis objednatele:</t>
  </si>
  <si>
    <t>vizuální kontrola zanšení filtrů</t>
  </si>
  <si>
    <t xml:space="preserve">kontrola zašpinění lamel </t>
  </si>
  <si>
    <t>kontrola poškození lamel</t>
  </si>
  <si>
    <t>kontrola zašpinění lamel</t>
  </si>
  <si>
    <t>odstranění nečistot ze všech částí jednotky (vnitřní i vnější)</t>
  </si>
  <si>
    <t>kontrola funkčnosti jednotky</t>
  </si>
  <si>
    <t>kontrola poškození kondenzátoru</t>
  </si>
  <si>
    <t>údržba ventilátorů (upevnění izolátorů chvění, dotažení šroubových spojů)</t>
  </si>
  <si>
    <t>Rámcový harmonogram prací</t>
  </si>
  <si>
    <r>
      <t xml:space="preserve">Seznam objektů:
</t>
    </r>
    <r>
      <rPr>
        <sz val="11"/>
        <color theme="1"/>
        <rFont val="Arial"/>
        <family val="2"/>
      </rPr>
      <t>17. listopadu 7 - Pevnost poznání
17. listopadu 12 - Envelopa
17. listopadu 50a - SLO</t>
    </r>
  </si>
  <si>
    <t>Název KLM jednotky</t>
  </si>
  <si>
    <t>;</t>
  </si>
  <si>
    <r>
      <t xml:space="preserve">Seznam požárních klapek PřF UP 
</t>
    </r>
    <r>
      <rPr>
        <sz val="11"/>
        <rFont val="Arial"/>
        <family val="2"/>
      </rPr>
      <t>17. listopadu 12 - Envelopa</t>
    </r>
  </si>
  <si>
    <r>
      <rPr>
        <b/>
        <sz val="11"/>
        <rFont val="Arial"/>
        <family val="2"/>
      </rPr>
      <t xml:space="preserve">Seznam vzduchotechnických jednotek PřF UP
</t>
    </r>
    <r>
      <rPr>
        <sz val="11"/>
        <rFont val="Arial"/>
        <family val="2"/>
      </rPr>
      <t>17. listopadu 12 - Envelopa</t>
    </r>
  </si>
  <si>
    <r>
      <rPr>
        <b/>
        <sz val="11"/>
        <rFont val="Arial"/>
        <family val="2"/>
      </rPr>
      <t xml:space="preserve">Seznam vzduchotechnických jednotek PřF UP 
</t>
    </r>
    <r>
      <rPr>
        <sz val="11"/>
        <rFont val="Arial"/>
        <family val="2"/>
      </rPr>
      <t>17. listopadu 7 - Pevnost poznání</t>
    </r>
  </si>
  <si>
    <r>
      <rPr>
        <b/>
        <sz val="11"/>
        <rFont val="Arial"/>
        <family val="2"/>
      </rPr>
      <t xml:space="preserve">Seznam vzduchotechnických jednotek PřF UP
</t>
    </r>
    <r>
      <rPr>
        <sz val="11"/>
        <rFont val="Arial"/>
        <family val="2"/>
      </rPr>
      <t>17. listopadu 50a - SLO</t>
    </r>
  </si>
  <si>
    <t>kontrola těsnosti filtračních kazet</t>
  </si>
  <si>
    <t>čištění tukových filtrů  u VZT jednotky v 6.NP</t>
  </si>
  <si>
    <t>čištění vnitřních prostor rozváděčů</t>
  </si>
  <si>
    <t>výměna filtrů u ventilátorů umístěných v jednotlivých rozváděčích</t>
  </si>
  <si>
    <t>Označení rozvaděče</t>
  </si>
  <si>
    <t xml:space="preserve"> syntetické vlákno</t>
  </si>
  <si>
    <t>Danfoss VLT2800</t>
  </si>
  <si>
    <t>Z1 přívod</t>
  </si>
  <si>
    <t>Z1 odtah</t>
  </si>
  <si>
    <t>ABB ACS 150</t>
  </si>
  <si>
    <t>Z1 rekuperátor</t>
  </si>
  <si>
    <t>RFMR 2.1</t>
  </si>
  <si>
    <t>Z2 přívod</t>
  </si>
  <si>
    <t>Z2 odtah</t>
  </si>
  <si>
    <t>Z2 rekuperátor</t>
  </si>
  <si>
    <t>RFMR 3.1</t>
  </si>
  <si>
    <t>Z3 přívod</t>
  </si>
  <si>
    <t>Z3 odtah</t>
  </si>
  <si>
    <t>Z3 rekuperátor</t>
  </si>
  <si>
    <t>Z4 přívod</t>
  </si>
  <si>
    <t>Z4 odtah</t>
  </si>
  <si>
    <t>Z4 rekuperátor</t>
  </si>
  <si>
    <t>Danfoss VLT FC51</t>
  </si>
  <si>
    <t>Z5 přívod</t>
  </si>
  <si>
    <t>Z5 odtah</t>
  </si>
  <si>
    <t>Z5 rekuperátor</t>
  </si>
  <si>
    <t>RFMR 4</t>
  </si>
  <si>
    <t>Z5.1 přívod</t>
  </si>
  <si>
    <t>Z5.1 odtah</t>
  </si>
  <si>
    <t>Z5.1 rekuperátor</t>
  </si>
  <si>
    <t>RFMR 2.3</t>
  </si>
  <si>
    <t>Z5.2 přívod</t>
  </si>
  <si>
    <t>Z5.2 odtah</t>
  </si>
  <si>
    <t>Z5.2 rekuperátor</t>
  </si>
  <si>
    <t xml:space="preserve">RFMR 3.2 </t>
  </si>
  <si>
    <t>Z5.3 přívod</t>
  </si>
  <si>
    <t>Z5.3 odtah</t>
  </si>
  <si>
    <t>Z5.3 rekuperátor</t>
  </si>
  <si>
    <t>RFMR 5.2</t>
  </si>
  <si>
    <t>Z6 přívod</t>
  </si>
  <si>
    <t>Z6 odtah</t>
  </si>
  <si>
    <t>Z6 rekuperátor</t>
  </si>
  <si>
    <t>RFMR 1.1</t>
  </si>
  <si>
    <t>Z7 přívod</t>
  </si>
  <si>
    <t>Z7 odtah</t>
  </si>
  <si>
    <t>Z7 rekuperátor</t>
  </si>
  <si>
    <t>Z8 přívod</t>
  </si>
  <si>
    <t>Z8 odtah</t>
  </si>
  <si>
    <t>Z8 rekuperátor</t>
  </si>
  <si>
    <t>RFMR 3.2</t>
  </si>
  <si>
    <t>Z9 přívod</t>
  </si>
  <si>
    <t>Z9 odtah</t>
  </si>
  <si>
    <t>Z9 rekuperátor</t>
  </si>
  <si>
    <t>Z10 přívod</t>
  </si>
  <si>
    <t>Z10 odtah</t>
  </si>
  <si>
    <t>Z10 rekuperátor</t>
  </si>
  <si>
    <t>RFMR 6.1</t>
  </si>
  <si>
    <t>Z11 přívod</t>
  </si>
  <si>
    <t>Z11 odtah</t>
  </si>
  <si>
    <t>Z11 rekuperátor</t>
  </si>
  <si>
    <t>Z12 přívod</t>
  </si>
  <si>
    <t>Z12 odtah</t>
  </si>
  <si>
    <t>Z12 rekuperátor</t>
  </si>
  <si>
    <t>Z13 přívod</t>
  </si>
  <si>
    <t>Z13 odtah</t>
  </si>
  <si>
    <t>Z13 rekuperátor</t>
  </si>
  <si>
    <t>Z14 přívod</t>
  </si>
  <si>
    <t>Z14 odtah</t>
  </si>
  <si>
    <t>Z14 rekuperátor</t>
  </si>
  <si>
    <t>TRN-4D</t>
  </si>
  <si>
    <t>Z15 odtah</t>
  </si>
  <si>
    <t>Siemens VXP45.20-4</t>
  </si>
  <si>
    <t>WILO Yonos PICO 25/1-4-(ROW) 4164013</t>
  </si>
  <si>
    <t>DT</t>
  </si>
  <si>
    <t>WILO Yonos PICO 25/1-8-(ROW) 4164019</t>
  </si>
  <si>
    <t>Podstropní jednotka</t>
  </si>
  <si>
    <t>Chodba v 1.NP</t>
  </si>
  <si>
    <t>Aircent 11.05</t>
  </si>
  <si>
    <t>ComfoAir 350/550 F7</t>
  </si>
  <si>
    <t>ComfoAir 350/550 G4</t>
  </si>
  <si>
    <t>PPI-30</t>
  </si>
  <si>
    <t>Označení motoru</t>
  </si>
  <si>
    <t>Výrobce motoru</t>
  </si>
  <si>
    <t>Typ motoru</t>
  </si>
  <si>
    <t>Typ ventilátoru</t>
  </si>
  <si>
    <t>Typ tlakovýho diferenčního spínače</t>
  </si>
  <si>
    <t>Max rozsah čidel [kPa]</t>
  </si>
  <si>
    <t>Typ servopohonu klapky</t>
  </si>
  <si>
    <t>Přívod do výtahů C2</t>
  </si>
  <si>
    <t>ABB</t>
  </si>
  <si>
    <t xml:space="preserve">M2AA90I-4 3G092002-ASEK1 </t>
  </si>
  <si>
    <t>009370</t>
  </si>
  <si>
    <t>JANKA Radotín a.s. - RNH 400 PK123410.2P</t>
  </si>
  <si>
    <t>20144278/FAN0518/07/05</t>
  </si>
  <si>
    <t>Thermokon</t>
  </si>
  <si>
    <t>BELIMO LF230</t>
  </si>
  <si>
    <t>Odtah z výtahů C2</t>
  </si>
  <si>
    <t>Y22.8</t>
  </si>
  <si>
    <t>BELIMO LM230A</t>
  </si>
  <si>
    <t>Přívod předsíň výtahů C2</t>
  </si>
  <si>
    <t>nečitelný štítek</t>
  </si>
  <si>
    <t>JANKA Radotín a.s. - RNH 630 PK123410.2P</t>
  </si>
  <si>
    <t>20144282/FAN0518/07/16</t>
  </si>
  <si>
    <t>Přívod schodiště C2</t>
  </si>
  <si>
    <t>Siemens</t>
  </si>
  <si>
    <t>1LA7133-8AB10</t>
  </si>
  <si>
    <t>UD 0711/1119210-014-2</t>
  </si>
  <si>
    <t>JANKA Radotín a.s. - RNH 630 PK123410.1L</t>
  </si>
  <si>
    <t>20144283/FAN0518/07/17</t>
  </si>
  <si>
    <t>Odtah schodiště C2</t>
  </si>
  <si>
    <t>Y22.3</t>
  </si>
  <si>
    <t>Odtah garáží C1+C2</t>
  </si>
  <si>
    <t>M2AAW 132 M-4/8 3GAA138132-ADB</t>
  </si>
  <si>
    <t>Přívod garáží C1+C2</t>
  </si>
  <si>
    <t>Garáže 1.PP</t>
  </si>
  <si>
    <t>Přívod předsíň C1</t>
  </si>
  <si>
    <t>M3AA112M-8</t>
  </si>
  <si>
    <t>3G113101-ASEK1 00005</t>
  </si>
  <si>
    <t>Nečitelný štítek</t>
  </si>
  <si>
    <t>Přívod schodiště C1</t>
  </si>
  <si>
    <t>M2AA132 S8 3GAA133001 ASBK1</t>
  </si>
  <si>
    <t>73813 038/002</t>
  </si>
  <si>
    <t>JANKA Radotín a.s. - RNH 500 PK123410.1L</t>
  </si>
  <si>
    <t>20144281/FAN0518/07/13</t>
  </si>
  <si>
    <t>Odtah schodiště C1</t>
  </si>
  <si>
    <t>Y22.2</t>
  </si>
  <si>
    <t>Odtah výtahů BC</t>
  </si>
  <si>
    <t>Odtah výtahů BA</t>
  </si>
  <si>
    <t>Odtah garáží A+B</t>
  </si>
  <si>
    <t>73913PO 379/004</t>
  </si>
  <si>
    <t>Přívod garáží A+B</t>
  </si>
  <si>
    <t>Přívod schodiště A</t>
  </si>
  <si>
    <t>VYBO Electric</t>
  </si>
  <si>
    <t>2AL -132S-6</t>
  </si>
  <si>
    <t>20144281/FAN0518/07/12</t>
  </si>
  <si>
    <t>Odtah schodiště A</t>
  </si>
  <si>
    <t>Přívod do výtahů A</t>
  </si>
  <si>
    <t xml:space="preserve">M2AA90L-4 3G092002-ASEK1 </t>
  </si>
  <si>
    <t>009374</t>
  </si>
  <si>
    <t>JANKA Radotín a.s. - RNH 400 PK123410.1L</t>
  </si>
  <si>
    <t>20144279/FAN0158/07/6</t>
  </si>
  <si>
    <t>Odtah z výtahů A</t>
  </si>
  <si>
    <t>Přívod předsíň A</t>
  </si>
  <si>
    <t>M3AA160 MA-8 3GAA164101-ADDK1</t>
  </si>
  <si>
    <t>73616 028/001</t>
  </si>
  <si>
    <t>20144284/FAN0158/07/20</t>
  </si>
  <si>
    <t>v</t>
  </si>
  <si>
    <r>
      <rPr>
        <b/>
        <sz val="11"/>
        <rFont val="Arial"/>
        <family val="2"/>
      </rPr>
      <t xml:space="preserve">Seznam klimatizačních jednotek VRV PřF UP
</t>
    </r>
    <r>
      <rPr>
        <sz val="11"/>
        <rFont val="Arial"/>
        <family val="2"/>
      </rPr>
      <t>17. listopadu 12 - Envelopa</t>
    </r>
  </si>
  <si>
    <r>
      <rPr>
        <b/>
        <sz val="11"/>
        <rFont val="Arial"/>
        <family val="2"/>
      </rPr>
      <t xml:space="preserve">Seznam klimatizačních jednotek Split PřF UP 
</t>
    </r>
    <r>
      <rPr>
        <sz val="11"/>
        <rFont val="Arial"/>
        <family val="2"/>
      </rPr>
      <t>17. listopadu 12 - Envelopa</t>
    </r>
  </si>
  <si>
    <r>
      <rPr>
        <b/>
        <sz val="11"/>
        <rFont val="Arial"/>
        <family val="2"/>
      </rPr>
      <t xml:space="preserve">Seznam klimatizačních jednotek LG PřF UP
</t>
    </r>
    <r>
      <rPr>
        <sz val="11"/>
        <rFont val="Arial"/>
        <family val="2"/>
      </rPr>
      <t>17. listopadu 12 - Envelopa</t>
    </r>
  </si>
  <si>
    <r>
      <rPr>
        <b/>
        <sz val="11"/>
        <rFont val="Arial"/>
        <family val="2"/>
      </rPr>
      <t xml:space="preserve">Seznam klimatizačních jednotek vzduchotechniky
</t>
    </r>
    <r>
      <rPr>
        <sz val="11"/>
        <rFont val="Arial"/>
        <family val="2"/>
      </rPr>
      <t>17. listopadu 12 - Envelopa</t>
    </r>
  </si>
  <si>
    <r>
      <rPr>
        <b/>
        <sz val="11"/>
        <rFont val="Arial"/>
        <family val="2"/>
      </rPr>
      <t xml:space="preserve">Seznam klimatizačních jednotek vzduchotechniky a serveru
</t>
    </r>
    <r>
      <rPr>
        <sz val="11"/>
        <rFont val="Arial"/>
        <family val="2"/>
      </rPr>
      <t>17. listopadu 7 - Pevnost poznání</t>
    </r>
  </si>
  <si>
    <r>
      <rPr>
        <b/>
        <sz val="11"/>
        <rFont val="Arial"/>
        <family val="2"/>
      </rPr>
      <t xml:space="preserve">Seznam klimatizačních jednotek
</t>
    </r>
    <r>
      <rPr>
        <sz val="11"/>
        <rFont val="Arial"/>
        <family val="2"/>
      </rPr>
      <t>17. listopadu 50a - SLO</t>
    </r>
  </si>
  <si>
    <r>
      <rPr>
        <b/>
        <sz val="12"/>
        <rFont val="Arial"/>
        <family val="2"/>
      </rPr>
      <t xml:space="preserve">Seznam filtrů pro vzduchotechnické jednotky
</t>
    </r>
    <r>
      <rPr>
        <sz val="12"/>
        <rFont val="Arial"/>
        <family val="2"/>
      </rPr>
      <t>17. listopadu 12 - Envelopa</t>
    </r>
  </si>
  <si>
    <r>
      <rPr>
        <b/>
        <sz val="12"/>
        <rFont val="Arial"/>
        <family val="2"/>
      </rPr>
      <t xml:space="preserve">Seznam filtrů pro vzduchotechnické jednotky
</t>
    </r>
    <r>
      <rPr>
        <sz val="12"/>
        <rFont val="Arial"/>
        <family val="2"/>
      </rPr>
      <t>17. listopadu 7 - Pevnost poznání</t>
    </r>
  </si>
  <si>
    <r>
      <rPr>
        <b/>
        <sz val="12"/>
        <rFont val="Arial"/>
        <family val="2"/>
      </rPr>
      <t xml:space="preserve">Seznam filtrů pro vzduchotechnické jednotky
</t>
    </r>
    <r>
      <rPr>
        <sz val="12"/>
        <rFont val="Arial"/>
        <family val="2"/>
      </rPr>
      <t>17. listopadu 50a - SLO</t>
    </r>
  </si>
  <si>
    <t>17. listopadu 12 - Envelopa</t>
  </si>
  <si>
    <t>17. listopadu 7 - Pevnost poznání</t>
  </si>
  <si>
    <t>17. listopadu 50a - SLO</t>
  </si>
  <si>
    <t>MJ</t>
  </si>
  <si>
    <t xml:space="preserve">Filtry pro VZT1 větrání učeben </t>
  </si>
  <si>
    <t>Filtry pro VZT2 větrání učeben</t>
  </si>
  <si>
    <t xml:space="preserve">Filtry pro VZT3 větrání učeben </t>
  </si>
  <si>
    <t xml:space="preserve">Filtry pro VZT4 větrání učeben </t>
  </si>
  <si>
    <t>Filtry pro VZT5 větrání infocentra</t>
  </si>
  <si>
    <t>Filtry pro VZT5.1 větrání učeben a kanceláří 1NP</t>
  </si>
  <si>
    <t>Filtry pro VZT5.2 větrání učeben a kanceláří 1NP</t>
  </si>
  <si>
    <t>Filtry pro VZT5.3 větrání učeben a kanceláří 1NP</t>
  </si>
  <si>
    <t>Filtry pro VZT6 větrání učeben a laboratoří</t>
  </si>
  <si>
    <t>Filtry pro VZT7 větrání učeben a laboratoří</t>
  </si>
  <si>
    <t>Filtry pro VZT8 větrání učeben a laboratoří</t>
  </si>
  <si>
    <t>Filtry pro VZT9 větrání učeben a laboratoří</t>
  </si>
  <si>
    <t>Filtry pro VZT10 větrání učeben a laboratoří</t>
  </si>
  <si>
    <t>Filtry pro VZT11 větrání chodeb</t>
  </si>
  <si>
    <t>Filtry pro VZT12 větrání chodeb</t>
  </si>
  <si>
    <t>Filtry pro VZT13 větrání chodeb</t>
  </si>
  <si>
    <t>Filtry pro VZT14 větrání chodeb</t>
  </si>
  <si>
    <t>Filtry pro VZT 15 větrání skladu a technických místností</t>
  </si>
  <si>
    <t>Filtry pro VZT 6. NP</t>
  </si>
  <si>
    <t>Filtry pro VZT1</t>
  </si>
  <si>
    <t>Filtry pro VZT2</t>
  </si>
  <si>
    <t>Filtry pro VZT3</t>
  </si>
  <si>
    <t>Filtry pro VZT4</t>
  </si>
  <si>
    <t>Filtry pro VZT 1</t>
  </si>
  <si>
    <t>Filtry pro VZT 2</t>
  </si>
  <si>
    <t>Klimatizační jednotky VRV</t>
  </si>
  <si>
    <t>Klimatizační jednotky vzduchotechniky</t>
  </si>
  <si>
    <t>Množství chladiva [kg]</t>
  </si>
  <si>
    <t>Přepočet [t/CO2-eq]</t>
  </si>
  <si>
    <t>Typ chladiva</t>
  </si>
  <si>
    <t>R410A</t>
  </si>
  <si>
    <t>R407C</t>
  </si>
  <si>
    <t>2426282508907</t>
  </si>
  <si>
    <t>2426282508906</t>
  </si>
  <si>
    <t>Provádění zkoušek těsnosti</t>
  </si>
  <si>
    <t>Zkouška těsnosti</t>
  </si>
  <si>
    <r>
      <t>&lt;5t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- eq
1x za 12 měsíců</t>
    </r>
  </si>
  <si>
    <r>
      <t>5t&lt;50t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- eq
1x za 12 měsíců</t>
    </r>
  </si>
  <si>
    <r>
      <t>50t&lt;500t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- eq
1x za 6 měsíců</t>
    </r>
  </si>
  <si>
    <r>
      <rPr>
        <b/>
        <sz val="11"/>
        <rFont val="Arial"/>
        <family val="2"/>
      </rPr>
      <t xml:space="preserve">Seznam klimatizačních jednotek vzduchotechniky
</t>
    </r>
    <r>
      <rPr>
        <sz val="11"/>
        <rFont val="Arial"/>
        <family val="2"/>
      </rPr>
      <t>17. listopadu 50a - SLO</t>
    </r>
  </si>
  <si>
    <t>R22</t>
  </si>
  <si>
    <t>CH-5.1-2</t>
  </si>
  <si>
    <t>CH-6-2</t>
  </si>
  <si>
    <t>CH-7-2</t>
  </si>
  <si>
    <t>CH-7-1</t>
  </si>
  <si>
    <t>CH-6-1</t>
  </si>
  <si>
    <t>X07045192910001</t>
  </si>
  <si>
    <t>CH-5.2-1</t>
  </si>
  <si>
    <t>CH-11-2</t>
  </si>
  <si>
    <t>VZT</t>
  </si>
  <si>
    <t>Laboratoř ve 3.NP</t>
  </si>
  <si>
    <t>CH-4-1</t>
  </si>
  <si>
    <t>03</t>
  </si>
  <si>
    <t>CH-11-1</t>
  </si>
  <si>
    <t xml:space="preserve">CH-2-2 </t>
  </si>
  <si>
    <t>CH-5.3-2</t>
  </si>
  <si>
    <t>CH-3-2</t>
  </si>
  <si>
    <t>CH-4-2</t>
  </si>
  <si>
    <t>CH-3-1</t>
  </si>
  <si>
    <t>CH-2-1</t>
  </si>
  <si>
    <t>CH-5.2-2</t>
  </si>
  <si>
    <t>CH-10-1</t>
  </si>
  <si>
    <t>CH-12-2</t>
  </si>
  <si>
    <t>CH-12-1</t>
  </si>
  <si>
    <t>CH-13-1</t>
  </si>
  <si>
    <t>CH-13-2</t>
  </si>
  <si>
    <t>CH-14-1</t>
  </si>
  <si>
    <t xml:space="preserve">CH-14-2 </t>
  </si>
  <si>
    <t>CH-5.3-1</t>
  </si>
  <si>
    <t>CH-10-2</t>
  </si>
  <si>
    <t>CH-8-1</t>
  </si>
  <si>
    <t>CH-8-2</t>
  </si>
  <si>
    <t>CH-9-1</t>
  </si>
  <si>
    <t>CH-9-2</t>
  </si>
  <si>
    <t>CH-1-1</t>
  </si>
  <si>
    <t>CH-1-2</t>
  </si>
  <si>
    <t>CH-5-1</t>
  </si>
  <si>
    <t>CH-5-2</t>
  </si>
  <si>
    <t>----</t>
  </si>
  <si>
    <t>3.069D</t>
  </si>
  <si>
    <t>Kontroly a údržba vnitřních jednotek - 17. listopadu 50a - SLO</t>
  </si>
  <si>
    <t>Kontroly a údržba vnitřních jednotek - 17 listopadu 7 - Pevnost poznání</t>
  </si>
  <si>
    <t>Kontroly a údržba vnitřních jednotek - 17 listopadu 12 - Envelopa</t>
  </si>
  <si>
    <r>
      <t>NC</t>
    </r>
    <r>
      <rPr>
        <b/>
        <vertAlign val="subscript"/>
        <sz val="11"/>
        <color theme="1"/>
        <rFont val="Arial"/>
        <family val="2"/>
      </rPr>
      <t>FIL_ENV</t>
    </r>
  </si>
  <si>
    <r>
      <t>NC</t>
    </r>
    <r>
      <rPr>
        <b/>
        <vertAlign val="subscript"/>
        <sz val="11"/>
        <color theme="1"/>
        <rFont val="Arial"/>
        <family val="2"/>
      </rPr>
      <t>KLMV_ENV</t>
    </r>
  </si>
  <si>
    <r>
      <t>NC</t>
    </r>
    <r>
      <rPr>
        <b/>
        <vertAlign val="subscript"/>
        <sz val="11"/>
        <color theme="1"/>
        <rFont val="Arial"/>
        <family val="2"/>
      </rPr>
      <t>VZT_ENV</t>
    </r>
  </si>
  <si>
    <r>
      <t>NC</t>
    </r>
    <r>
      <rPr>
        <b/>
        <vertAlign val="subscript"/>
        <sz val="11"/>
        <color theme="1"/>
        <rFont val="Arial"/>
        <family val="2"/>
      </rPr>
      <t>PBZ_ENV</t>
    </r>
  </si>
  <si>
    <r>
      <t>NC</t>
    </r>
    <r>
      <rPr>
        <b/>
        <vertAlign val="subscript"/>
        <sz val="11"/>
        <color theme="1"/>
        <rFont val="Arial"/>
        <family val="2"/>
      </rPr>
      <t>KLM_ENV</t>
    </r>
  </si>
  <si>
    <t>Kontroly těsnosti</t>
  </si>
  <si>
    <r>
      <t>Kontrola těsnosti u jednotek 5t&lt;50t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- eq; 1x za 12 měsíců</t>
    </r>
  </si>
  <si>
    <r>
      <t>Kontrola těsnosti u jednotek</t>
    </r>
    <r>
      <rPr>
        <sz val="11"/>
        <color theme="1"/>
        <rFont val="Arial"/>
        <family val="2"/>
      </rPr>
      <t xml:space="preserve">  50t&lt;500t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- eq; 1x za 6 měsíců</t>
    </r>
  </si>
  <si>
    <t>Revize a servis klimatizačních jednotek</t>
  </si>
  <si>
    <t>Servisní činnosti a kontroly na VZT jednotkách - 17.listopadu 12</t>
  </si>
  <si>
    <t>Servisní činnosti a kontroly na VZT jednotkách - 17.listopadu 7</t>
  </si>
  <si>
    <t>Servisní činnosti a kontroly na VZT jednotkách - 17.listopadu 50a</t>
  </si>
  <si>
    <t>Provádění revizí a kontrol na požárních klapkách vč. účasti na zkouškách</t>
  </si>
  <si>
    <t>Provádění kontrol na požárních ventilátorech vč. účasti na zkouškách</t>
  </si>
  <si>
    <t>Počet</t>
  </si>
  <si>
    <t>hod</t>
  </si>
  <si>
    <r>
      <t>NC</t>
    </r>
    <r>
      <rPr>
        <b/>
        <vertAlign val="subscript"/>
        <sz val="11"/>
        <color theme="1"/>
        <rFont val="Arial"/>
        <family val="2"/>
      </rPr>
      <t>SO</t>
    </r>
  </si>
  <si>
    <r>
      <t>NC</t>
    </r>
    <r>
      <rPr>
        <b/>
        <vertAlign val="subscript"/>
        <sz val="11"/>
        <color theme="1"/>
        <rFont val="Arial"/>
        <family val="2"/>
      </rPr>
      <t>HO</t>
    </r>
  </si>
  <si>
    <t>Celkové náklady na opravy</t>
  </si>
  <si>
    <r>
      <t>NC</t>
    </r>
    <r>
      <rPr>
        <vertAlign val="subscript"/>
        <sz val="11"/>
        <color theme="1"/>
        <rFont val="Arial"/>
        <family val="2"/>
      </rPr>
      <t>SO_HO_ENV</t>
    </r>
  </si>
  <si>
    <t>Cena celkem 
[Kč bez DPH]</t>
  </si>
  <si>
    <t>Cena za MJ
[Kč bez DPH]</t>
  </si>
  <si>
    <r>
      <t>Kontrola těsnosti u jednotek &lt;5t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- eq; 1x za 12 měsíců</t>
    </r>
  </si>
  <si>
    <t>Součástí protokolu je přloha jednotlivých zařízení (požární klapeky s umístěním a soupis požárních ventilátorů) .</t>
  </si>
  <si>
    <t>údržba jednotky (čištění lamel výparníku, vyčištění ventilátoru)</t>
  </si>
  <si>
    <t>provedení zákonné revize a kontrolu těsnosti v závislosti na množství a typu chladiva dle platné legislativy</t>
  </si>
  <si>
    <t>kontrola uchycení el. vodičů a jejich izolace</t>
  </si>
  <si>
    <t>kontrola celkového technického stavu, nátěrů, izolací….</t>
  </si>
  <si>
    <t>zapsání revize do provozního deníku jednotky a vystavení protokolu o provedení revize, kontroly těsnosti a servisního protokolu</t>
  </si>
  <si>
    <r>
      <t xml:space="preserve">Objekt:
</t>
    </r>
    <r>
      <rPr>
        <sz val="10"/>
        <color theme="1"/>
        <rFont val="Arial"/>
        <family val="2"/>
      </rPr>
      <t>17. listopadu 12 - Envelopa</t>
    </r>
  </si>
  <si>
    <t>DAIKIN RXYQ12P7W1B</t>
  </si>
  <si>
    <t>Typ chladiva:</t>
  </si>
  <si>
    <r>
      <t xml:space="preserve">Rok výroby: </t>
    </r>
    <r>
      <rPr>
        <sz val="10"/>
        <color theme="1"/>
        <rFont val="Arial"/>
        <family val="2"/>
      </rPr>
      <t>2008</t>
    </r>
    <r>
      <rPr>
        <b/>
        <sz val="10"/>
        <color theme="1"/>
        <rFont val="Arial"/>
        <family val="2"/>
      </rPr>
      <t xml:space="preserve">
Počet vnitřních jednotek: </t>
    </r>
    <r>
      <rPr>
        <sz val="10"/>
        <color theme="1"/>
        <rFont val="Arial"/>
        <family val="2"/>
      </rPr>
      <t>11 ks</t>
    </r>
  </si>
  <si>
    <t>Chladící výkon:</t>
  </si>
  <si>
    <t>3,5 kW</t>
  </si>
  <si>
    <t>24,6 t/CO2-eq</t>
  </si>
  <si>
    <t>11,8 kg</t>
  </si>
  <si>
    <r>
      <t xml:space="preserve">Umístění jednotky: </t>
    </r>
    <r>
      <rPr>
        <sz val="10"/>
        <color theme="1"/>
        <rFont val="Arial"/>
        <family val="2"/>
      </rPr>
      <t xml:space="preserve">střecha budovy 7.NP
</t>
    </r>
    <r>
      <rPr>
        <b/>
        <sz val="10"/>
        <color theme="1"/>
        <rFont val="Arial"/>
        <family val="2"/>
      </rPr>
      <t>Výrobní číslo:</t>
    </r>
    <r>
      <rPr>
        <sz val="10"/>
        <color theme="1"/>
        <rFont val="Arial"/>
        <family val="2"/>
      </rPr>
      <t xml:space="preserve"> 1808825</t>
    </r>
  </si>
  <si>
    <t>Soupis vnitřních jednotek</t>
  </si>
  <si>
    <t xml:space="preserve">Závěr prohlídky: Provoz bez zjevných závad </t>
  </si>
  <si>
    <t>Název:</t>
  </si>
  <si>
    <t>Typ:</t>
  </si>
  <si>
    <t>vyčištění vzduchového filtru</t>
  </si>
  <si>
    <t>vyčištění odtokového potrubí</t>
  </si>
  <si>
    <t xml:space="preserve">vyčištění povrchu jednotky a výfukových lamel </t>
  </si>
  <si>
    <t>kontrola funkce ovládání</t>
  </si>
  <si>
    <t>kontrola funkce naklápění klapek</t>
  </si>
  <si>
    <t>kontrola funkce ventilátoru</t>
  </si>
  <si>
    <t>kontrola úniku chladiva</t>
  </si>
  <si>
    <t>kontrola teploty výstupního vzduchu</t>
  </si>
  <si>
    <t>vizuální kontrola přívodních kabelů a zavěšení celé jednotky</t>
  </si>
  <si>
    <r>
      <t xml:space="preserve">Seznam požárních klapek/ mřížek PřF UP 
</t>
    </r>
    <r>
      <rPr>
        <sz val="11"/>
        <rFont val="Arial"/>
        <family val="2"/>
      </rPr>
      <t>17. listopadu 50a - SLO</t>
    </r>
  </si>
  <si>
    <t>3.17/3.19</t>
  </si>
  <si>
    <t>Sestava 3x2</t>
  </si>
  <si>
    <t>Promat</t>
  </si>
  <si>
    <t>Promeseal</t>
  </si>
  <si>
    <t>Mřížka</t>
  </si>
  <si>
    <t>Střešní meziprostor</t>
  </si>
  <si>
    <t>3.NP</t>
  </si>
  <si>
    <t>2.02-1</t>
  </si>
  <si>
    <t>2.02-2</t>
  </si>
  <si>
    <r>
      <rPr>
        <b/>
        <sz val="11"/>
        <rFont val="Arial"/>
        <family val="2"/>
      </rPr>
      <t xml:space="preserve">Seznam klimatizačních jednotek vzduchotechniky k planetáriu
</t>
    </r>
    <r>
      <rPr>
        <sz val="11"/>
        <rFont val="Arial"/>
        <family val="2"/>
      </rPr>
      <t>17. listopadu 50a - SLO</t>
    </r>
  </si>
  <si>
    <t>JV*</t>
  </si>
  <si>
    <t>kpl*</t>
  </si>
  <si>
    <t>kpl* - kompletem se rozumí dodávka filtrů pro danou vzduchotechnickou jednotku v rozsahu specifikovaném v příloha č. 4A_Filtry. Uvedená cena obsahuje veškeré náklady spojené s dodávkou filtrů a se všemi pracemi (dodávka, práce na výměně, ekologická likvidace použitých filtrů apod.)</t>
  </si>
  <si>
    <t>JV* - jednotkou výkonu se rozumí provedení všech prací/ činností dle přílohy č. 4A_Popis činností u dané položky. Uvedená cena obsahuje veškeré práce spojené s revizemi, servisem a kontrolami vč. souvisejících nákladů (doprava, elekologická likvidace odpadů apod.)</t>
  </si>
  <si>
    <t>Rekapitulace - 1 rok</t>
  </si>
  <si>
    <t>Klimatizační jednotky Split a MultiSplit</t>
  </si>
  <si>
    <t>Jednotlivé sestavy jsou v souboru provázány. Editovatelné pole jsou zvýrazněny žlutým podbarvením, ostatní pole neslouží k editaci a nesmí být jakkoliv modifikovány. Hodnoty jsou ve výpočtech zaokrouhlovány na počet desetinných míst viditelných v jednotlivých polích. Uchazeč je v tomto případě povinen vyplnit všechna pole zvýrazněná žlutým podbarvením nenulovými kladnými číslicemi.</t>
  </si>
  <si>
    <t>Náklady na revize, servis a kontroly jsou uvažovány na 1rok. Délka trvání závazku od účinnosti smlouvy je 5 let.</t>
  </si>
  <si>
    <t>Nabídková hodinová sazba za standardní opravu</t>
  </si>
  <si>
    <t>Nabídková hodinová sazba za havarijní opravu</t>
  </si>
  <si>
    <t>Cena celkem za filtry za rok:</t>
  </si>
  <si>
    <r>
      <t xml:space="preserve">Maximální hodinová sazba za havarijní opravu je rovna </t>
    </r>
    <r>
      <rPr>
        <b/>
        <sz val="11"/>
        <color theme="1"/>
        <rFont val="Arial"/>
        <family val="2"/>
      </rPr>
      <t>dvojnásobku standardní opravy v Kč/hod/os bez DPH</t>
    </r>
    <r>
      <rPr>
        <sz val="11"/>
        <color theme="1"/>
        <rFont val="Arial"/>
        <family val="2"/>
      </rPr>
      <t xml:space="preserve"> a obsahuje všekeré náklady související náklady vč. dopravy.</t>
    </r>
  </si>
  <si>
    <r>
      <t xml:space="preserve">Maximální hodinová sazba za standardní opravu je </t>
    </r>
    <r>
      <rPr>
        <b/>
        <sz val="11"/>
        <color theme="1"/>
        <rFont val="Arial"/>
        <family val="2"/>
      </rPr>
      <t xml:space="preserve">300 Kč/hod/os bez DPH </t>
    </r>
    <r>
      <rPr>
        <sz val="11"/>
        <color theme="1"/>
        <rFont val="Arial"/>
        <family val="2"/>
      </rPr>
      <t>a obsahuje veškeré náklady související náklady vč. dopravy.</t>
    </r>
  </si>
  <si>
    <t>Do výpočtu celkové náklady ceny zakázky jsou započítány předpokládané hodiny standardních oprav (200hod) a havarijních oprav (50hod) za rok. Objednatel si vyhrazuje právo neodebrat celý předpokládaný počet hodin standardních a havarijních oprav.</t>
  </si>
  <si>
    <t xml:space="preserve">Objednatel předpokládá odběr tří kompletů filtrů za rok ke každé vzduchotechnické jednotce. Objednatel si vyhrazuje právo celé množství filtrů neodebrat.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</si>
</sst>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Kč-405];[Red]\-#,##0.00\ [$Kč-405]"/>
    <numFmt numFmtId="165" formatCode="0.0"/>
    <numFmt numFmtId="166" formatCode="#,##0&quot; Kč&quot;"/>
    <numFmt numFmtId="167" formatCode="[$-405]General"/>
    <numFmt numFmtId="168" formatCode="#,##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b/>
      <vertAlign val="superscript"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7" fontId="9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5">
    <xf numFmtId="0" fontId="0" fillId="0" borderId="0" xfId="0"/>
    <xf numFmtId="0" fontId="5" fillId="2" borderId="1" xfId="20" applyFont="1" applyFill="1" applyBorder="1" applyAlignment="1">
      <alignment horizontal="left" vertical="center" wrapText="1"/>
      <protection/>
    </xf>
    <xf numFmtId="1" fontId="8" fillId="0" borderId="0" xfId="20" applyNumberFormat="1" applyFont="1" applyBorder="1" applyAlignment="1">
      <alignment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 wrapText="1"/>
      <protection/>
    </xf>
    <xf numFmtId="165" fontId="8" fillId="0" borderId="0" xfId="20" applyNumberFormat="1" applyFont="1" applyBorder="1" applyAlignment="1">
      <alignment vertical="center"/>
      <protection/>
    </xf>
    <xf numFmtId="165" fontId="7" fillId="0" borderId="0" xfId="20" applyNumberFormat="1" applyFont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4" fillId="0" borderId="1" xfId="20" applyFont="1" applyFill="1" applyBorder="1" applyAlignment="1">
      <alignment horizontal="left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165" fontId="14" fillId="0" borderId="1" xfId="20" applyNumberFormat="1" applyFont="1" applyFill="1" applyBorder="1" applyAlignment="1">
      <alignment horizontal="center" vertical="center"/>
      <protection/>
    </xf>
    <xf numFmtId="1" fontId="14" fillId="0" borderId="1" xfId="20" applyNumberFormat="1" applyFont="1" applyFill="1" applyBorder="1" applyAlignment="1">
      <alignment horizontal="center" vertical="center" wrapText="1"/>
      <protection/>
    </xf>
    <xf numFmtId="1" fontId="1" fillId="0" borderId="1" xfId="20" applyNumberFormat="1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165" fontId="1" fillId="0" borderId="1" xfId="20" applyNumberFormat="1" applyFont="1" applyFill="1" applyBorder="1" applyAlignment="1">
      <alignment horizontal="center" vertical="center"/>
      <protection/>
    </xf>
    <xf numFmtId="0" fontId="15" fillId="2" borderId="1" xfId="20" applyFont="1" applyFill="1" applyBorder="1" applyAlignment="1">
      <alignment horizontal="left" vertical="center" wrapText="1"/>
      <protection/>
    </xf>
    <xf numFmtId="0" fontId="15" fillId="2" borderId="1" xfId="20" applyFont="1" applyFill="1" applyBorder="1" applyAlignment="1">
      <alignment horizontal="center" vertical="center" wrapText="1"/>
      <protection/>
    </xf>
    <xf numFmtId="164" fontId="14" fillId="0" borderId="1" xfId="20" applyNumberFormat="1" applyFont="1" applyFill="1" applyBorder="1" applyAlignment="1">
      <alignment horizontal="center" vertical="center"/>
      <protection/>
    </xf>
    <xf numFmtId="0" fontId="15" fillId="2" borderId="1" xfId="20" applyFont="1" applyFill="1" applyBorder="1" applyAlignment="1">
      <alignment horizontal="center" vertical="center"/>
      <protection/>
    </xf>
    <xf numFmtId="49" fontId="14" fillId="0" borderId="1" xfId="20" applyNumberFormat="1" applyFont="1" applyFill="1" applyBorder="1" applyAlignment="1">
      <alignment horizontal="center" vertical="center" wrapText="1"/>
      <protection/>
    </xf>
    <xf numFmtId="164" fontId="14" fillId="0" borderId="1" xfId="20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20" applyFont="1" applyFill="1" applyBorder="1" applyAlignment="1">
      <alignment horizontal="right" vertical="center" wrapText="1"/>
      <protection/>
    </xf>
    <xf numFmtId="0" fontId="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1" xfId="20" applyFont="1" applyFill="1" applyBorder="1" applyAlignment="1">
      <alignment horizontal="center" vertical="center"/>
      <protection/>
    </xf>
    <xf numFmtId="0" fontId="12" fillId="0" borderId="7" xfId="0" applyFont="1" applyFill="1" applyBorder="1" applyAlignment="1">
      <alignment horizontal="center" vertical="center" wrapText="1"/>
    </xf>
    <xf numFmtId="1" fontId="14" fillId="0" borderId="1" xfId="20" applyNumberFormat="1" applyFont="1" applyFill="1" applyBorder="1" applyAlignment="1">
      <alignment horizontal="center" vertical="center"/>
      <protection/>
    </xf>
    <xf numFmtId="0" fontId="14" fillId="0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1" fontId="1" fillId="0" borderId="1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2" fillId="0" borderId="0" xfId="0" applyFont="1"/>
    <xf numFmtId="0" fontId="12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20" applyFont="1" applyFill="1" applyAlignment="1">
      <alignment vertical="center" wrapText="1"/>
      <protection/>
    </xf>
    <xf numFmtId="0" fontId="15" fillId="2" borderId="1" xfId="20" applyFont="1" applyFill="1" applyBorder="1" applyAlignment="1">
      <alignment vertical="center" wrapText="1"/>
      <protection/>
    </xf>
    <xf numFmtId="165" fontId="14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Fill="1" applyBorder="1" applyAlignment="1">
      <alignment horizontal="center" vertical="center"/>
      <protection/>
    </xf>
    <xf numFmtId="0" fontId="14" fillId="0" borderId="21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vertical="center" wrapText="1"/>
      <protection/>
    </xf>
    <xf numFmtId="0" fontId="14" fillId="0" borderId="0" xfId="20" applyFont="1" applyFill="1" applyBorder="1" applyAlignment="1">
      <alignment vertical="center" wrapText="1"/>
      <protection/>
    </xf>
    <xf numFmtId="1" fontId="14" fillId="0" borderId="0" xfId="20" applyNumberFormat="1" applyFont="1" applyFill="1" applyBorder="1" applyAlignment="1">
      <alignment vertical="center"/>
      <protection/>
    </xf>
    <xf numFmtId="165" fontId="14" fillId="0" borderId="0" xfId="20" applyNumberFormat="1" applyFont="1" applyFill="1" applyBorder="1" applyAlignment="1">
      <alignment horizontal="center" vertical="center"/>
      <protection/>
    </xf>
    <xf numFmtId="0" fontId="14" fillId="0" borderId="0" xfId="20" applyFont="1" applyFill="1" applyAlignment="1">
      <alignment vertical="center"/>
      <protection/>
    </xf>
    <xf numFmtId="0" fontId="14" fillId="0" borderId="1" xfId="20" applyNumberFormat="1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5" fillId="2" borderId="1" xfId="20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16" fontId="14" fillId="0" borderId="1" xfId="20" applyNumberFormat="1" applyFont="1" applyFill="1" applyBorder="1" applyAlignment="1">
      <alignment horizontal="center" vertical="center" wrapText="1"/>
      <protection/>
    </xf>
    <xf numFmtId="0" fontId="14" fillId="0" borderId="0" xfId="20" applyFont="1" applyFill="1" applyBorder="1" applyAlignment="1">
      <alignment horizontal="left" vertical="center" wrapText="1"/>
      <protection/>
    </xf>
    <xf numFmtId="0" fontId="14" fillId="0" borderId="0" xfId="20" applyFont="1" applyFill="1" applyBorder="1" applyAlignment="1">
      <alignment horizontal="center" vertical="center" wrapText="1"/>
      <protection/>
    </xf>
    <xf numFmtId="1" fontId="14" fillId="0" borderId="0" xfId="20" applyNumberFormat="1" applyFont="1" applyFill="1" applyBorder="1" applyAlignment="1">
      <alignment horizontal="center" vertical="center"/>
      <protection/>
    </xf>
    <xf numFmtId="164" fontId="14" fillId="0" borderId="0" xfId="20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0" fontId="14" fillId="0" borderId="0" xfId="20" applyFont="1" applyFill="1" applyBorder="1" applyAlignment="1">
      <alignment horizontal="left" vertical="center"/>
      <protection/>
    </xf>
    <xf numFmtId="49" fontId="14" fillId="0" borderId="0" xfId="20" applyNumberFormat="1" applyFont="1" applyFill="1" applyBorder="1" applyAlignment="1">
      <alignment horizontal="center" vertical="center" wrapText="1"/>
      <protection/>
    </xf>
    <xf numFmtId="1" fontId="14" fillId="0" borderId="0" xfId="20" applyNumberFormat="1" applyFont="1" applyFill="1" applyBorder="1" applyAlignment="1">
      <alignment horizontal="center" vertical="center" wrapText="1"/>
      <protection/>
    </xf>
    <xf numFmtId="164" fontId="14" fillId="0" borderId="0" xfId="20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21" fillId="2" borderId="1" xfId="20" applyFont="1" applyFill="1" applyBorder="1" applyAlignment="1">
      <alignment horizontal="left" vertical="center" wrapText="1"/>
      <protection/>
    </xf>
    <xf numFmtId="0" fontId="21" fillId="2" borderId="1" xfId="20" applyFont="1" applyFill="1" applyBorder="1" applyAlignment="1">
      <alignment horizontal="center" vertical="center" wrapText="1"/>
      <protection/>
    </xf>
    <xf numFmtId="0" fontId="21" fillId="2" borderId="1" xfId="20" applyFont="1" applyFill="1" applyBorder="1" applyAlignment="1">
      <alignment horizontal="center" vertical="center"/>
      <protection/>
    </xf>
    <xf numFmtId="0" fontId="21" fillId="2" borderId="1" xfId="20" applyFont="1" applyFill="1" applyBorder="1" applyAlignment="1">
      <alignment vertical="center" wrapText="1"/>
      <protection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1" fillId="2" borderId="1" xfId="20" applyFont="1" applyFill="1" applyBorder="1" applyAlignment="1">
      <alignment horizontal="left" vertical="center"/>
      <protection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20" applyFont="1" applyFill="1" applyBorder="1" applyAlignment="1">
      <alignment horizontal="right" vertical="center" wrapText="1"/>
      <protection/>
    </xf>
    <xf numFmtId="49" fontId="1" fillId="0" borderId="1" xfId="20" applyNumberFormat="1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left" vertical="center"/>
      <protection/>
    </xf>
    <xf numFmtId="16" fontId="1" fillId="0" borderId="1" xfId="20" applyNumberFormat="1" applyFont="1" applyFill="1" applyBorder="1" applyAlignment="1">
      <alignment horizontal="center" vertical="center" wrapText="1"/>
      <protection/>
    </xf>
    <xf numFmtId="165" fontId="8" fillId="0" borderId="0" xfId="20" applyNumberFormat="1" applyFont="1" applyBorder="1" applyAlignment="1">
      <alignment horizontal="center" vertical="center"/>
      <protection/>
    </xf>
    <xf numFmtId="1" fontId="8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165" fontId="24" fillId="0" borderId="0" xfId="20" applyNumberFormat="1" applyFont="1" applyFill="1" applyBorder="1" applyAlignment="1">
      <alignment horizontal="right" vertical="center"/>
      <protection/>
    </xf>
    <xf numFmtId="165" fontId="24" fillId="0" borderId="0" xfId="20" applyNumberFormat="1" applyFont="1" applyFill="1" applyBorder="1" applyAlignment="1">
      <alignment horizontal="center" vertical="center"/>
      <protection/>
    </xf>
    <xf numFmtId="1" fontId="7" fillId="0" borderId="0" xfId="20" applyNumberFormat="1" applyFont="1" applyFill="1" applyBorder="1" applyAlignment="1">
      <alignment horizontal="right" vertical="center"/>
      <protection/>
    </xf>
    <xf numFmtId="166" fontId="25" fillId="0" borderId="0" xfId="20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" fontId="14" fillId="4" borderId="1" xfId="20" applyNumberFormat="1" applyFont="1" applyFill="1" applyBorder="1" applyAlignment="1">
      <alignment horizontal="center" vertical="center"/>
      <protection/>
    </xf>
    <xf numFmtId="168" fontId="12" fillId="3" borderId="1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/>
    <xf numFmtId="168" fontId="11" fillId="0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vertical="center"/>
    </xf>
    <xf numFmtId="168" fontId="2" fillId="0" borderId="0" xfId="0" applyNumberFormat="1" applyFont="1"/>
    <xf numFmtId="0" fontId="14" fillId="0" borderId="1" xfId="20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8" fillId="5" borderId="22" xfId="0" applyFont="1" applyFill="1" applyBorder="1" applyAlignment="1">
      <alignment vertical="center" wrapText="1"/>
    </xf>
    <xf numFmtId="4" fontId="28" fillId="5" borderId="2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4" fillId="0" borderId="8" xfId="20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 wrapText="1"/>
    </xf>
    <xf numFmtId="4" fontId="3" fillId="6" borderId="24" xfId="0" applyNumberFormat="1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4" fontId="3" fillId="6" borderId="25" xfId="0" applyNumberFormat="1" applyFont="1" applyFill="1" applyBorder="1" applyAlignment="1">
      <alignment horizontal="right" vertical="center" wrapText="1"/>
    </xf>
    <xf numFmtId="0" fontId="14" fillId="0" borderId="9" xfId="20" applyFont="1" applyFill="1" applyBorder="1" applyAlignment="1">
      <alignment horizontal="left" vertical="center" wrapText="1"/>
      <protection/>
    </xf>
    <xf numFmtId="0" fontId="14" fillId="0" borderId="12" xfId="20" applyFont="1" applyFill="1" applyBorder="1" applyAlignment="1">
      <alignment horizontal="left" vertical="center" wrapText="1"/>
      <protection/>
    </xf>
    <xf numFmtId="4" fontId="14" fillId="0" borderId="13" xfId="20" applyNumberFormat="1" applyFont="1" applyFill="1" applyBorder="1" applyAlignment="1">
      <alignment horizontal="right" vertical="center"/>
      <protection/>
    </xf>
    <xf numFmtId="0" fontId="28" fillId="5" borderId="26" xfId="0" applyFont="1" applyFill="1" applyBorder="1" applyAlignment="1">
      <alignment vertical="center" wrapText="1"/>
    </xf>
    <xf numFmtId="4" fontId="28" fillId="5" borderId="27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14" fillId="0" borderId="12" xfId="20" applyFont="1" applyFill="1" applyBorder="1" applyAlignment="1">
      <alignment horizontal="left" vertical="center"/>
      <protection/>
    </xf>
    <xf numFmtId="0" fontId="14" fillId="0" borderId="3" xfId="20" applyFont="1" applyFill="1" applyBorder="1" applyAlignment="1">
      <alignment horizontal="left" vertical="center" wrapText="1"/>
      <protection/>
    </xf>
    <xf numFmtId="0" fontId="14" fillId="0" borderId="4" xfId="20" applyFont="1" applyFill="1" applyBorder="1" applyAlignment="1">
      <alignment horizontal="center" vertical="center"/>
      <protection/>
    </xf>
    <xf numFmtId="1" fontId="14" fillId="0" borderId="4" xfId="20" applyNumberFormat="1" applyFont="1" applyFill="1" applyBorder="1" applyAlignment="1">
      <alignment horizontal="center" vertical="center" wrapText="1"/>
      <protection/>
    </xf>
    <xf numFmtId="4" fontId="14" fillId="4" borderId="4" xfId="20" applyNumberFormat="1" applyFont="1" applyFill="1" applyBorder="1" applyAlignment="1">
      <alignment horizontal="center" vertical="center"/>
      <protection/>
    </xf>
    <xf numFmtId="4" fontId="14" fillId="0" borderId="6" xfId="20" applyNumberFormat="1" applyFont="1" applyFill="1" applyBorder="1" applyAlignment="1">
      <alignment horizontal="right" vertical="center"/>
      <protection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4" fillId="0" borderId="2" xfId="20" applyFont="1" applyFill="1" applyBorder="1" applyAlignment="1">
      <alignment horizontal="center" vertical="center"/>
      <protection/>
    </xf>
    <xf numFmtId="1" fontId="14" fillId="0" borderId="2" xfId="20" applyNumberFormat="1" applyFont="1" applyFill="1" applyBorder="1" applyAlignment="1">
      <alignment horizontal="center" vertical="center" wrapText="1"/>
      <protection/>
    </xf>
    <xf numFmtId="4" fontId="14" fillId="4" borderId="2" xfId="20" applyNumberFormat="1" applyFont="1" applyFill="1" applyBorder="1" applyAlignment="1">
      <alignment horizontal="center" vertical="center"/>
      <protection/>
    </xf>
    <xf numFmtId="4" fontId="14" fillId="0" borderId="16" xfId="20" applyNumberFormat="1" applyFont="1" applyFill="1" applyBorder="1" applyAlignment="1">
      <alignment horizontal="right" vertical="center"/>
      <protection/>
    </xf>
    <xf numFmtId="0" fontId="2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7" borderId="30" xfId="0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1" xfId="20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2" fillId="0" borderId="0" xfId="0" applyFont="1" applyBorder="1"/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vertical="center" wrapText="1"/>
    </xf>
    <xf numFmtId="0" fontId="14" fillId="0" borderId="14" xfId="20" applyFont="1" applyFill="1" applyBorder="1" applyAlignment="1">
      <alignment horizontal="left" vertical="center" wrapText="1"/>
      <protection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17" fontId="14" fillId="0" borderId="1" xfId="20" applyNumberFormat="1" applyFont="1" applyFill="1" applyBorder="1" applyAlignment="1">
      <alignment horizontal="center" vertical="center"/>
      <protection/>
    </xf>
    <xf numFmtId="49" fontId="11" fillId="0" borderId="1" xfId="0" applyNumberFormat="1" applyFont="1" applyFill="1" applyBorder="1" applyAlignment="1">
      <alignment horizontal="left" vertical="center"/>
    </xf>
    <xf numFmtId="0" fontId="14" fillId="7" borderId="39" xfId="20" applyFont="1" applyFill="1" applyBorder="1" applyAlignment="1">
      <alignment vertical="center" wrapText="1"/>
      <protection/>
    </xf>
    <xf numFmtId="0" fontId="14" fillId="7" borderId="22" xfId="20" applyFont="1" applyFill="1" applyBorder="1" applyAlignment="1">
      <alignment vertical="center" wrapText="1"/>
      <protection/>
    </xf>
    <xf numFmtId="0" fontId="14" fillId="7" borderId="40" xfId="2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 horizontal="right" vertical="center" wrapText="1"/>
    </xf>
    <xf numFmtId="4" fontId="3" fillId="7" borderId="42" xfId="0" applyNumberFormat="1" applyFont="1" applyFill="1" applyBorder="1" applyAlignment="1">
      <alignment horizontal="right" vertical="center" wrapText="1"/>
    </xf>
    <xf numFmtId="0" fontId="3" fillId="7" borderId="43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4" fontId="2" fillId="0" borderId="39" xfId="0" applyNumberFormat="1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right" vertical="center" wrapText="1"/>
    </xf>
    <xf numFmtId="4" fontId="3" fillId="2" borderId="15" xfId="0" applyNumberFormat="1" applyFont="1" applyFill="1" applyBorder="1" applyAlignment="1">
      <alignment horizontal="right" vertical="center" wrapText="1"/>
    </xf>
    <xf numFmtId="0" fontId="3" fillId="2" borderId="47" xfId="0" applyFont="1" applyFill="1" applyBorder="1" applyAlignment="1">
      <alignment horizontal="right" vertical="center" wrapText="1"/>
    </xf>
    <xf numFmtId="4" fontId="3" fillId="2" borderId="39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right" vertical="center" wrapText="1"/>
    </xf>
    <xf numFmtId="4" fontId="2" fillId="0" borderId="48" xfId="0" applyNumberFormat="1" applyFont="1" applyFill="1" applyBorder="1" applyAlignment="1">
      <alignment horizontal="right" vertical="center" wrapText="1"/>
    </xf>
    <xf numFmtId="0" fontId="2" fillId="0" borderId="49" xfId="0" applyFont="1" applyFill="1" applyBorder="1" applyAlignment="1">
      <alignment horizontal="right" vertical="center" wrapText="1"/>
    </xf>
    <xf numFmtId="0" fontId="14" fillId="0" borderId="12" xfId="20" applyFont="1" applyFill="1" applyBorder="1" applyAlignment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7" borderId="39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5" fillId="2" borderId="39" xfId="20" applyFont="1" applyFill="1" applyBorder="1" applyAlignment="1">
      <alignment horizontal="center" vertical="center"/>
      <protection/>
    </xf>
    <xf numFmtId="0" fontId="15" fillId="2" borderId="22" xfId="20" applyFont="1" applyFill="1" applyBorder="1" applyAlignment="1">
      <alignment horizontal="center" vertical="center"/>
      <protection/>
    </xf>
    <xf numFmtId="0" fontId="15" fillId="2" borderId="40" xfId="20" applyFont="1" applyFill="1" applyBorder="1" applyAlignment="1">
      <alignment horizontal="center" vertical="center"/>
      <protection/>
    </xf>
    <xf numFmtId="1" fontId="15" fillId="2" borderId="39" xfId="20" applyNumberFormat="1" applyFont="1" applyFill="1" applyBorder="1" applyAlignment="1">
      <alignment horizontal="left" vertical="center"/>
      <protection/>
    </xf>
    <xf numFmtId="1" fontId="15" fillId="2" borderId="22" xfId="20" applyNumberFormat="1" applyFont="1" applyFill="1" applyBorder="1" applyAlignment="1">
      <alignment horizontal="left" vertical="center"/>
      <protection/>
    </xf>
    <xf numFmtId="1" fontId="15" fillId="2" borderId="40" xfId="20" applyNumberFormat="1" applyFont="1" applyFill="1" applyBorder="1" applyAlignment="1">
      <alignment horizontal="left" vertical="center"/>
      <protection/>
    </xf>
    <xf numFmtId="0" fontId="15" fillId="2" borderId="39" xfId="20" applyFont="1" applyFill="1" applyBorder="1" applyAlignment="1">
      <alignment horizontal="left" vertical="center"/>
      <protection/>
    </xf>
    <xf numFmtId="0" fontId="15" fillId="2" borderId="40" xfId="20" applyFont="1" applyFill="1" applyBorder="1" applyAlignment="1">
      <alignment horizontal="left" vertical="center"/>
      <protection/>
    </xf>
    <xf numFmtId="1" fontId="14" fillId="0" borderId="1" xfId="20" applyNumberFormat="1" applyFont="1" applyFill="1" applyBorder="1" applyAlignment="1">
      <alignment horizontal="center" vertical="center"/>
      <protection/>
    </xf>
    <xf numFmtId="0" fontId="14" fillId="0" borderId="1" xfId="20" applyFont="1" applyFill="1" applyBorder="1" applyAlignment="1">
      <alignment horizontal="center" vertical="center"/>
      <protection/>
    </xf>
    <xf numFmtId="0" fontId="14" fillId="0" borderId="1" xfId="20" applyFont="1" applyFill="1" applyBorder="1" applyAlignment="1">
      <alignment horizontal="left" vertical="center"/>
      <protection/>
    </xf>
    <xf numFmtId="0" fontId="15" fillId="2" borderId="22" xfId="20" applyFont="1" applyFill="1" applyBorder="1" applyAlignment="1">
      <alignment horizontal="left" vertical="center"/>
      <protection/>
    </xf>
    <xf numFmtId="0" fontId="22" fillId="7" borderId="39" xfId="20" applyFont="1" applyFill="1" applyBorder="1" applyAlignment="1">
      <alignment horizontal="left" vertical="center" wrapText="1"/>
      <protection/>
    </xf>
    <xf numFmtId="0" fontId="22" fillId="7" borderId="22" xfId="20" applyFont="1" applyFill="1" applyBorder="1" applyAlignment="1">
      <alignment horizontal="left" vertical="center"/>
      <protection/>
    </xf>
    <xf numFmtId="0" fontId="22" fillId="7" borderId="40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1" fontId="5" fillId="2" borderId="1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left" vertical="center"/>
      <protection/>
    </xf>
    <xf numFmtId="1" fontId="1" fillId="0" borderId="1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5" fillId="0" borderId="39" xfId="20" applyFont="1" applyFill="1" applyBorder="1" applyAlignment="1">
      <alignment horizontal="center" vertical="center" wrapText="1"/>
      <protection/>
    </xf>
    <xf numFmtId="0" fontId="15" fillId="0" borderId="22" xfId="20" applyFont="1" applyFill="1" applyBorder="1" applyAlignment="1">
      <alignment horizontal="center" vertical="center" wrapText="1"/>
      <protection/>
    </xf>
    <xf numFmtId="0" fontId="15" fillId="0" borderId="40" xfId="20" applyFont="1" applyFill="1" applyBorder="1" applyAlignment="1">
      <alignment horizontal="center" vertical="center" wrapText="1"/>
      <protection/>
    </xf>
    <xf numFmtId="0" fontId="14" fillId="7" borderId="1" xfId="20" applyFont="1" applyFill="1" applyBorder="1" applyAlignment="1">
      <alignment horizontal="left" vertical="center" wrapText="1"/>
      <protection/>
    </xf>
    <xf numFmtId="0" fontId="15" fillId="7" borderId="39" xfId="0" applyFont="1" applyFill="1" applyBorder="1" applyAlignment="1">
      <alignment vertical="center" wrapText="1"/>
    </xf>
    <xf numFmtId="0" fontId="15" fillId="7" borderId="22" xfId="0" applyFont="1" applyFill="1" applyBorder="1" applyAlignment="1">
      <alignment vertical="center" wrapText="1"/>
    </xf>
    <xf numFmtId="0" fontId="15" fillId="7" borderId="40" xfId="0" applyFont="1" applyFill="1" applyBorder="1" applyAlignment="1">
      <alignment vertical="center" wrapText="1"/>
    </xf>
    <xf numFmtId="0" fontId="15" fillId="7" borderId="39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left" vertical="center" wrapText="1"/>
    </xf>
    <xf numFmtId="0" fontId="15" fillId="7" borderId="40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3 2" xfId="23"/>
    <cellStyle name="Normální 4" xfId="24"/>
    <cellStyle name="Normální 5" xfId="25"/>
    <cellStyle name="Normální 3 3 2" xfId="26"/>
    <cellStyle name="Normální 3 2 2" xfId="27"/>
    <cellStyle name="Normální 3 3" xfId="28"/>
    <cellStyle name="Normální 3 3 3" xfId="29"/>
  </cellStyles>
  <dxfs count="57"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laro\AppData\Local\Microsoft\Windows\Temporary%20Internet%20Files\Content.Outlook\H9VRCH8R\ENV%20+%20Hol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nacp\AppData\Local\Microsoft\Windows\Temporary%20Internet%20Files\Content.Outlook\97VNZN97\Kopie%20-%20Holimatiz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limatizační_jednotky_Envelopa"/>
      <sheetName val="Klim.jednotky-Holice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limatizační_jednotky_Envelopa"/>
      <sheetName val="Klimatizační_jed._Holice"/>
      <sheetName val="Klima_prac_list_Holice-F2,G,H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19"/>
  <sheetViews>
    <sheetView tabSelected="1" view="pageBreakPreview" zoomScaleSheetLayoutView="100" workbookViewId="0" topLeftCell="A19">
      <selection activeCell="A35" sqref="A35:E35"/>
    </sheetView>
  </sheetViews>
  <sheetFormatPr defaultColWidth="9.140625" defaultRowHeight="15"/>
  <cols>
    <col min="1" max="1" width="78.140625" style="117" customWidth="1"/>
    <col min="2" max="2" width="15.7109375" style="117" customWidth="1"/>
    <col min="3" max="3" width="10.7109375" style="117" customWidth="1"/>
    <col min="4" max="5" width="15.7109375" style="117" customWidth="1"/>
    <col min="6" max="16384" width="9.140625" style="117" customWidth="1"/>
  </cols>
  <sheetData>
    <row r="1" spans="1:5" ht="15">
      <c r="A1" s="282" t="s">
        <v>987</v>
      </c>
      <c r="B1" s="283"/>
      <c r="C1" s="283"/>
      <c r="D1" s="283"/>
      <c r="E1" s="284"/>
    </row>
    <row r="2" spans="1:5" ht="60.75" customHeight="1" thickBot="1">
      <c r="A2" s="279" t="s">
        <v>1042</v>
      </c>
      <c r="B2" s="280"/>
      <c r="C2" s="280"/>
      <c r="D2" s="280"/>
      <c r="E2" s="281"/>
    </row>
    <row r="3" spans="1:5" s="121" customFormat="1" ht="15.75" thickBot="1">
      <c r="A3" s="297" t="s">
        <v>1358</v>
      </c>
      <c r="B3" s="298"/>
      <c r="C3" s="298"/>
      <c r="D3" s="298"/>
      <c r="E3" s="299"/>
    </row>
    <row r="4" spans="1:5" s="121" customFormat="1" ht="18.75">
      <c r="A4" s="235" t="s">
        <v>996</v>
      </c>
      <c r="B4" s="236" t="s">
        <v>989</v>
      </c>
      <c r="C4" s="310">
        <f>E42</f>
        <v>0</v>
      </c>
      <c r="D4" s="311"/>
      <c r="E4" s="237" t="s">
        <v>1005</v>
      </c>
    </row>
    <row r="5" spans="1:5" s="121" customFormat="1" ht="18.75">
      <c r="A5" s="187" t="s">
        <v>995</v>
      </c>
      <c r="B5" s="183" t="s">
        <v>990</v>
      </c>
      <c r="C5" s="300">
        <f>E72</f>
        <v>0</v>
      </c>
      <c r="D5" s="301"/>
      <c r="E5" s="188" t="s">
        <v>1005</v>
      </c>
    </row>
    <row r="6" spans="1:5" s="121" customFormat="1" ht="18.75">
      <c r="A6" s="187" t="s">
        <v>994</v>
      </c>
      <c r="B6" s="183" t="s">
        <v>991</v>
      </c>
      <c r="C6" s="300">
        <f>E75</f>
        <v>0</v>
      </c>
      <c r="D6" s="301"/>
      <c r="E6" s="188" t="s">
        <v>1005</v>
      </c>
    </row>
    <row r="7" spans="1:5" s="121" customFormat="1" ht="18.75">
      <c r="A7" s="187" t="s">
        <v>1016</v>
      </c>
      <c r="B7" s="183" t="s">
        <v>1017</v>
      </c>
      <c r="C7" s="300">
        <f>E84</f>
        <v>0</v>
      </c>
      <c r="D7" s="301"/>
      <c r="E7" s="188" t="s">
        <v>1005</v>
      </c>
    </row>
    <row r="8" spans="1:5" s="121" customFormat="1" ht="18.75">
      <c r="A8" s="278" t="s">
        <v>1364</v>
      </c>
      <c r="B8" s="183" t="s">
        <v>992</v>
      </c>
      <c r="C8" s="300">
        <f>E88</f>
        <v>0</v>
      </c>
      <c r="D8" s="301"/>
      <c r="E8" s="188" t="s">
        <v>1005</v>
      </c>
    </row>
    <row r="9" spans="1:5" s="121" customFormat="1" ht="16.5">
      <c r="A9" s="222" t="s">
        <v>997</v>
      </c>
      <c r="B9" s="178" t="s">
        <v>998</v>
      </c>
      <c r="C9" s="308">
        <f>SUM(C4:D8)</f>
        <v>0</v>
      </c>
      <c r="D9" s="309"/>
      <c r="E9" s="223" t="s">
        <v>1005</v>
      </c>
    </row>
    <row r="10" spans="1:5" s="121" customFormat="1" ht="18.75">
      <c r="A10" s="224" t="s">
        <v>1310</v>
      </c>
      <c r="B10" s="225" t="s">
        <v>1311</v>
      </c>
      <c r="C10" s="306">
        <f>E21+E23</f>
        <v>0</v>
      </c>
      <c r="D10" s="307"/>
      <c r="E10" s="226" t="s">
        <v>1005</v>
      </c>
    </row>
    <row r="11" spans="1:5" s="184" customFormat="1" ht="15">
      <c r="A11" s="238"/>
      <c r="B11" s="234"/>
      <c r="C11" s="234"/>
      <c r="D11" s="234"/>
      <c r="E11" s="239"/>
    </row>
    <row r="12" spans="1:5" s="121" customFormat="1" ht="30" customHeight="1">
      <c r="A12" s="227" t="s">
        <v>1004</v>
      </c>
      <c r="B12" s="220" t="s">
        <v>1012</v>
      </c>
      <c r="C12" s="288">
        <f>C9+C10</f>
        <v>0</v>
      </c>
      <c r="D12" s="289"/>
      <c r="E12" s="221" t="s">
        <v>1005</v>
      </c>
    </row>
    <row r="13" spans="1:5" s="121" customFormat="1" ht="19.5" thickBot="1">
      <c r="A13" s="240" t="s">
        <v>1001</v>
      </c>
      <c r="B13" s="241" t="s">
        <v>1013</v>
      </c>
      <c r="C13" s="290">
        <v>5</v>
      </c>
      <c r="D13" s="291"/>
      <c r="E13" s="242" t="s">
        <v>999</v>
      </c>
    </row>
    <row r="14" spans="1:5" s="121" customFormat="1" ht="18.75">
      <c r="A14" s="228" t="s">
        <v>1000</v>
      </c>
      <c r="B14" s="229" t="s">
        <v>1014</v>
      </c>
      <c r="C14" s="292">
        <f>C12*C13</f>
        <v>0</v>
      </c>
      <c r="D14" s="293"/>
      <c r="E14" s="230" t="s">
        <v>1005</v>
      </c>
    </row>
    <row r="15" spans="1:5" s="185" customFormat="1" ht="15">
      <c r="A15" s="244"/>
      <c r="B15" s="243"/>
      <c r="C15" s="243"/>
      <c r="D15" s="243"/>
      <c r="E15" s="245"/>
    </row>
    <row r="16" spans="1:5" s="121" customFormat="1" ht="16.5">
      <c r="A16" s="231" t="s">
        <v>1362</v>
      </c>
      <c r="B16" s="232" t="s">
        <v>1308</v>
      </c>
      <c r="C16" s="302">
        <f>D22</f>
        <v>0</v>
      </c>
      <c r="D16" s="303"/>
      <c r="E16" s="233" t="s">
        <v>1005</v>
      </c>
    </row>
    <row r="17" spans="1:5" s="121" customFormat="1" ht="17.25" thickBot="1">
      <c r="A17" s="189" t="s">
        <v>1363</v>
      </c>
      <c r="B17" s="190" t="s">
        <v>1309</v>
      </c>
      <c r="C17" s="304">
        <f>D24</f>
        <v>0</v>
      </c>
      <c r="D17" s="305"/>
      <c r="E17" s="191" t="s">
        <v>1005</v>
      </c>
    </row>
    <row r="18" spans="1:5" s="121" customFormat="1" ht="15.75" thickBot="1">
      <c r="A18" s="270"/>
      <c r="B18" s="271"/>
      <c r="C18" s="271"/>
      <c r="D18" s="271"/>
      <c r="E18" s="272"/>
    </row>
    <row r="19" spans="1:5" ht="15">
      <c r="A19" s="294" t="s">
        <v>1003</v>
      </c>
      <c r="B19" s="295"/>
      <c r="C19" s="295"/>
      <c r="D19" s="295"/>
      <c r="E19" s="296"/>
    </row>
    <row r="20" spans="1:5" ht="30.75" thickBot="1">
      <c r="A20" s="216" t="s">
        <v>988</v>
      </c>
      <c r="B20" s="217" t="s">
        <v>1208</v>
      </c>
      <c r="C20" s="218" t="s">
        <v>1306</v>
      </c>
      <c r="D20" s="218" t="s">
        <v>1313</v>
      </c>
      <c r="E20" s="219" t="s">
        <v>1312</v>
      </c>
    </row>
    <row r="21" spans="1:5" ht="18.75">
      <c r="A21" s="192" t="s">
        <v>1008</v>
      </c>
      <c r="B21" s="193" t="s">
        <v>1010</v>
      </c>
      <c r="C21" s="194"/>
      <c r="D21" s="195"/>
      <c r="E21" s="196">
        <f>E22</f>
        <v>0</v>
      </c>
    </row>
    <row r="22" spans="1:5" ht="15" thickBot="1">
      <c r="A22" s="210" t="s">
        <v>1006</v>
      </c>
      <c r="B22" s="211" t="s">
        <v>1307</v>
      </c>
      <c r="C22" s="212">
        <v>200</v>
      </c>
      <c r="D22" s="213"/>
      <c r="E22" s="214">
        <f>C22*D22</f>
        <v>0</v>
      </c>
    </row>
    <row r="23" spans="1:5" ht="18.75">
      <c r="A23" s="192" t="s">
        <v>1009</v>
      </c>
      <c r="B23" s="193" t="s">
        <v>1011</v>
      </c>
      <c r="C23" s="194"/>
      <c r="D23" s="195"/>
      <c r="E23" s="196">
        <f>E24</f>
        <v>0</v>
      </c>
    </row>
    <row r="24" spans="1:5" ht="15" thickBot="1">
      <c r="A24" s="209" t="s">
        <v>1007</v>
      </c>
      <c r="B24" s="205" t="s">
        <v>1307</v>
      </c>
      <c r="C24" s="206">
        <v>50</v>
      </c>
      <c r="D24" s="207"/>
      <c r="E24" s="208">
        <f>C24*D24</f>
        <v>0</v>
      </c>
    </row>
    <row r="26" ht="15">
      <c r="A26" s="117" t="s">
        <v>1015</v>
      </c>
    </row>
    <row r="27" spans="1:5" ht="45" customHeight="1">
      <c r="A27" s="314" t="s">
        <v>1360</v>
      </c>
      <c r="B27" s="314"/>
      <c r="C27" s="314"/>
      <c r="D27" s="314"/>
      <c r="E27" s="314"/>
    </row>
    <row r="28" spans="1:5" ht="15">
      <c r="A28" s="316" t="s">
        <v>1361</v>
      </c>
      <c r="B28" s="314"/>
      <c r="C28" s="314"/>
      <c r="D28" s="314"/>
      <c r="E28" s="314"/>
    </row>
    <row r="29" spans="1:5" ht="15">
      <c r="A29" s="374" t="s">
        <v>1366</v>
      </c>
      <c r="B29" s="314"/>
      <c r="C29" s="314"/>
      <c r="D29" s="314"/>
      <c r="E29" s="314"/>
    </row>
    <row r="30" spans="1:5" ht="29.25" customHeight="1">
      <c r="A30" s="374" t="s">
        <v>1365</v>
      </c>
      <c r="B30" s="314"/>
      <c r="C30" s="314"/>
      <c r="D30" s="314"/>
      <c r="E30" s="314"/>
    </row>
    <row r="31" spans="1:5" ht="32.25" customHeight="1">
      <c r="A31" s="374" t="s">
        <v>1367</v>
      </c>
      <c r="B31" s="314"/>
      <c r="C31" s="314"/>
      <c r="D31" s="314"/>
      <c r="E31" s="314"/>
    </row>
    <row r="32" spans="1:5" ht="31.5" customHeight="1">
      <c r="A32" s="374" t="s">
        <v>1368</v>
      </c>
      <c r="B32" s="314"/>
      <c r="C32" s="314"/>
      <c r="D32" s="314"/>
      <c r="E32" s="314"/>
    </row>
    <row r="34" spans="1:5" ht="31.5" customHeight="1">
      <c r="A34" s="313" t="s">
        <v>1357</v>
      </c>
      <c r="B34" s="313"/>
      <c r="C34" s="313"/>
      <c r="D34" s="313"/>
      <c r="E34" s="313"/>
    </row>
    <row r="35" spans="1:5" ht="30.75" customHeight="1">
      <c r="A35" s="315" t="s">
        <v>1356</v>
      </c>
      <c r="B35" s="315"/>
      <c r="C35" s="315"/>
      <c r="D35" s="315"/>
      <c r="E35" s="315"/>
    </row>
    <row r="36" ht="15">
      <c r="A36" s="122"/>
    </row>
    <row r="37" ht="15">
      <c r="A37" s="122"/>
    </row>
    <row r="38" ht="15">
      <c r="A38" s="122"/>
    </row>
    <row r="39" spans="1:5" s="121" customFormat="1" ht="15">
      <c r="A39" s="184"/>
      <c r="B39" s="184"/>
      <c r="C39" s="184"/>
      <c r="D39" s="184"/>
      <c r="E39" s="184"/>
    </row>
    <row r="40" spans="1:5" ht="15">
      <c r="A40" s="285" t="s">
        <v>1002</v>
      </c>
      <c r="B40" s="286"/>
      <c r="C40" s="286"/>
      <c r="D40" s="286"/>
      <c r="E40" s="287"/>
    </row>
    <row r="41" spans="1:5" ht="32.25" customHeight="1" thickBot="1">
      <c r="A41" s="216" t="s">
        <v>988</v>
      </c>
      <c r="B41" s="217" t="s">
        <v>1208</v>
      </c>
      <c r="C41" s="218" t="s">
        <v>1306</v>
      </c>
      <c r="D41" s="218" t="s">
        <v>1313</v>
      </c>
      <c r="E41" s="219" t="s">
        <v>1312</v>
      </c>
    </row>
    <row r="42" spans="1:5" ht="16.5">
      <c r="A42" s="192" t="s">
        <v>996</v>
      </c>
      <c r="B42" s="193" t="s">
        <v>1294</v>
      </c>
      <c r="C42" s="194"/>
      <c r="D42" s="195"/>
      <c r="E42" s="196">
        <f>E43+E63+E68</f>
        <v>0</v>
      </c>
    </row>
    <row r="43" spans="1:5" s="161" customFormat="1" ht="15">
      <c r="A43" s="200" t="s">
        <v>1301</v>
      </c>
      <c r="B43" s="180"/>
      <c r="C43" s="180"/>
      <c r="D43" s="181"/>
      <c r="E43" s="201">
        <f>SUM(E44:E62)</f>
        <v>0</v>
      </c>
    </row>
    <row r="44" spans="1:5" ht="15">
      <c r="A44" s="197" t="s">
        <v>16</v>
      </c>
      <c r="B44" s="186" t="s">
        <v>1354</v>
      </c>
      <c r="C44" s="186">
        <v>1</v>
      </c>
      <c r="D44" s="163"/>
      <c r="E44" s="199">
        <f aca="true" t="shared" si="0" ref="E44:E71">C44*D44</f>
        <v>0</v>
      </c>
    </row>
    <row r="45" spans="1:5" ht="15">
      <c r="A45" s="197" t="s">
        <v>29</v>
      </c>
      <c r="B45" s="186" t="s">
        <v>1354</v>
      </c>
      <c r="C45" s="186">
        <v>1</v>
      </c>
      <c r="D45" s="163"/>
      <c r="E45" s="199">
        <f t="shared" si="0"/>
        <v>0</v>
      </c>
    </row>
    <row r="46" spans="1:5" ht="15">
      <c r="A46" s="197" t="s">
        <v>31</v>
      </c>
      <c r="B46" s="186" t="s">
        <v>1354</v>
      </c>
      <c r="C46" s="186">
        <v>1</v>
      </c>
      <c r="D46" s="163"/>
      <c r="E46" s="199">
        <f t="shared" si="0"/>
        <v>0</v>
      </c>
    </row>
    <row r="47" spans="1:5" ht="15">
      <c r="A47" s="197" t="s">
        <v>35</v>
      </c>
      <c r="B47" s="186" t="s">
        <v>1354</v>
      </c>
      <c r="C47" s="186">
        <v>1</v>
      </c>
      <c r="D47" s="163"/>
      <c r="E47" s="199">
        <f t="shared" si="0"/>
        <v>0</v>
      </c>
    </row>
    <row r="48" spans="1:5" ht="15">
      <c r="A48" s="197" t="s">
        <v>38</v>
      </c>
      <c r="B48" s="186" t="s">
        <v>1354</v>
      </c>
      <c r="C48" s="186">
        <v>1</v>
      </c>
      <c r="D48" s="163"/>
      <c r="E48" s="199">
        <f t="shared" si="0"/>
        <v>0</v>
      </c>
    </row>
    <row r="49" spans="1:5" ht="15">
      <c r="A49" s="197" t="s">
        <v>42</v>
      </c>
      <c r="B49" s="186" t="s">
        <v>1354</v>
      </c>
      <c r="C49" s="186">
        <v>1</v>
      </c>
      <c r="D49" s="163"/>
      <c r="E49" s="199">
        <f t="shared" si="0"/>
        <v>0</v>
      </c>
    </row>
    <row r="50" spans="1:5" ht="15">
      <c r="A50" s="197" t="s">
        <v>47</v>
      </c>
      <c r="B50" s="186" t="s">
        <v>1354</v>
      </c>
      <c r="C50" s="186">
        <v>1</v>
      </c>
      <c r="D50" s="163"/>
      <c r="E50" s="199">
        <f t="shared" si="0"/>
        <v>0</v>
      </c>
    </row>
    <row r="51" spans="1:5" ht="15">
      <c r="A51" s="197" t="s">
        <v>49</v>
      </c>
      <c r="B51" s="186" t="s">
        <v>1354</v>
      </c>
      <c r="C51" s="186">
        <v>1</v>
      </c>
      <c r="D51" s="163"/>
      <c r="E51" s="199">
        <f t="shared" si="0"/>
        <v>0</v>
      </c>
    </row>
    <row r="52" spans="1:5" ht="15">
      <c r="A52" s="197" t="s">
        <v>51</v>
      </c>
      <c r="B52" s="186" t="s">
        <v>1354</v>
      </c>
      <c r="C52" s="186">
        <v>1</v>
      </c>
      <c r="D52" s="163"/>
      <c r="E52" s="199">
        <f t="shared" si="0"/>
        <v>0</v>
      </c>
    </row>
    <row r="53" spans="1:5" ht="15">
      <c r="A53" s="197" t="s">
        <v>55</v>
      </c>
      <c r="B53" s="186" t="s">
        <v>1354</v>
      </c>
      <c r="C53" s="186">
        <v>1</v>
      </c>
      <c r="D53" s="163"/>
      <c r="E53" s="199">
        <f t="shared" si="0"/>
        <v>0</v>
      </c>
    </row>
    <row r="54" spans="1:5" ht="15">
      <c r="A54" s="197" t="s">
        <v>59</v>
      </c>
      <c r="B54" s="186" t="s">
        <v>1354</v>
      </c>
      <c r="C54" s="186">
        <v>1</v>
      </c>
      <c r="D54" s="163"/>
      <c r="E54" s="199">
        <f t="shared" si="0"/>
        <v>0</v>
      </c>
    </row>
    <row r="55" spans="1:5" ht="15">
      <c r="A55" s="197" t="s">
        <v>63</v>
      </c>
      <c r="B55" s="186" t="s">
        <v>1354</v>
      </c>
      <c r="C55" s="186">
        <v>1</v>
      </c>
      <c r="D55" s="163"/>
      <c r="E55" s="199">
        <f t="shared" si="0"/>
        <v>0</v>
      </c>
    </row>
    <row r="56" spans="1:5" ht="15">
      <c r="A56" s="197" t="s">
        <v>68</v>
      </c>
      <c r="B56" s="186" t="s">
        <v>1354</v>
      </c>
      <c r="C56" s="186">
        <v>1</v>
      </c>
      <c r="D56" s="163"/>
      <c r="E56" s="199">
        <f t="shared" si="0"/>
        <v>0</v>
      </c>
    </row>
    <row r="57" spans="1:5" ht="15">
      <c r="A57" s="197" t="s">
        <v>72</v>
      </c>
      <c r="B57" s="186" t="s">
        <v>1354</v>
      </c>
      <c r="C57" s="186">
        <v>1</v>
      </c>
      <c r="D57" s="163"/>
      <c r="E57" s="199">
        <f t="shared" si="0"/>
        <v>0</v>
      </c>
    </row>
    <row r="58" spans="1:5" ht="15">
      <c r="A58" s="197" t="s">
        <v>75</v>
      </c>
      <c r="B58" s="186" t="s">
        <v>1354</v>
      </c>
      <c r="C58" s="186">
        <v>1</v>
      </c>
      <c r="D58" s="163"/>
      <c r="E58" s="199">
        <f t="shared" si="0"/>
        <v>0</v>
      </c>
    </row>
    <row r="59" spans="1:5" ht="15">
      <c r="A59" s="197" t="s">
        <v>78</v>
      </c>
      <c r="B59" s="186" t="s">
        <v>1354</v>
      </c>
      <c r="C59" s="186">
        <v>1</v>
      </c>
      <c r="D59" s="163"/>
      <c r="E59" s="199">
        <f t="shared" si="0"/>
        <v>0</v>
      </c>
    </row>
    <row r="60" spans="1:5" ht="15">
      <c r="A60" s="197" t="s">
        <v>81</v>
      </c>
      <c r="B60" s="186" t="s">
        <v>1354</v>
      </c>
      <c r="C60" s="186">
        <v>1</v>
      </c>
      <c r="D60" s="163"/>
      <c r="E60" s="199">
        <f t="shared" si="0"/>
        <v>0</v>
      </c>
    </row>
    <row r="61" spans="1:5" ht="15">
      <c r="A61" s="197" t="s">
        <v>83</v>
      </c>
      <c r="B61" s="186" t="s">
        <v>1354</v>
      </c>
      <c r="C61" s="186">
        <v>1</v>
      </c>
      <c r="D61" s="163"/>
      <c r="E61" s="199">
        <f t="shared" si="0"/>
        <v>0</v>
      </c>
    </row>
    <row r="62" spans="1:5" ht="15">
      <c r="A62" s="197" t="s">
        <v>90</v>
      </c>
      <c r="B62" s="186" t="s">
        <v>1354</v>
      </c>
      <c r="C62" s="186">
        <v>1</v>
      </c>
      <c r="D62" s="163"/>
      <c r="E62" s="199">
        <f t="shared" si="0"/>
        <v>0</v>
      </c>
    </row>
    <row r="63" spans="1:5" s="161" customFormat="1" ht="15">
      <c r="A63" s="200" t="s">
        <v>1302</v>
      </c>
      <c r="B63" s="180"/>
      <c r="C63" s="180"/>
      <c r="D63" s="181"/>
      <c r="E63" s="201">
        <f>SUM(E64:E67)</f>
        <v>0</v>
      </c>
    </row>
    <row r="64" spans="1:5" ht="15">
      <c r="A64" s="269" t="s">
        <v>99</v>
      </c>
      <c r="B64" s="186" t="s">
        <v>1354</v>
      </c>
      <c r="C64" s="186">
        <v>1</v>
      </c>
      <c r="D64" s="163"/>
      <c r="E64" s="199">
        <f t="shared" si="0"/>
        <v>0</v>
      </c>
    </row>
    <row r="65" spans="1:5" ht="15">
      <c r="A65" s="269" t="s">
        <v>107</v>
      </c>
      <c r="B65" s="186" t="s">
        <v>1354</v>
      </c>
      <c r="C65" s="186">
        <v>1</v>
      </c>
      <c r="D65" s="163"/>
      <c r="E65" s="199">
        <f t="shared" si="0"/>
        <v>0</v>
      </c>
    </row>
    <row r="66" spans="1:5" ht="15">
      <c r="A66" s="269" t="s">
        <v>109</v>
      </c>
      <c r="B66" s="186" t="s">
        <v>1354</v>
      </c>
      <c r="C66" s="186">
        <v>1</v>
      </c>
      <c r="D66" s="163"/>
      <c r="E66" s="199">
        <f t="shared" si="0"/>
        <v>0</v>
      </c>
    </row>
    <row r="67" spans="1:5" ht="15">
      <c r="A67" s="269" t="s">
        <v>133</v>
      </c>
      <c r="B67" s="186" t="s">
        <v>1354</v>
      </c>
      <c r="C67" s="186">
        <v>1</v>
      </c>
      <c r="D67" s="163"/>
      <c r="E67" s="199">
        <f t="shared" si="0"/>
        <v>0</v>
      </c>
    </row>
    <row r="68" spans="1:5" s="161" customFormat="1" ht="15">
      <c r="A68" s="200" t="s">
        <v>1303</v>
      </c>
      <c r="B68" s="180"/>
      <c r="C68" s="180"/>
      <c r="D68" s="181"/>
      <c r="E68" s="201">
        <f>SUM(E69:E71)</f>
        <v>0</v>
      </c>
    </row>
    <row r="69" spans="1:5" ht="15">
      <c r="A69" s="269" t="s">
        <v>115</v>
      </c>
      <c r="B69" s="186" t="s">
        <v>1354</v>
      </c>
      <c r="C69" s="186">
        <v>1</v>
      </c>
      <c r="D69" s="163"/>
      <c r="E69" s="199">
        <f t="shared" si="0"/>
        <v>0</v>
      </c>
    </row>
    <row r="70" spans="1:5" ht="15">
      <c r="A70" s="269" t="s">
        <v>126</v>
      </c>
      <c r="B70" s="186" t="s">
        <v>1354</v>
      </c>
      <c r="C70" s="186">
        <v>1</v>
      </c>
      <c r="D70" s="163"/>
      <c r="E70" s="199">
        <f t="shared" si="0"/>
        <v>0</v>
      </c>
    </row>
    <row r="71" spans="1:5" ht="15" thickBot="1">
      <c r="A71" s="269" t="s">
        <v>1124</v>
      </c>
      <c r="B71" s="186" t="s">
        <v>1354</v>
      </c>
      <c r="C71" s="186">
        <v>1</v>
      </c>
      <c r="D71" s="163"/>
      <c r="E71" s="199">
        <f t="shared" si="0"/>
        <v>0</v>
      </c>
    </row>
    <row r="72" spans="1:5" ht="16.5">
      <c r="A72" s="192" t="s">
        <v>995</v>
      </c>
      <c r="B72" s="193" t="s">
        <v>1295</v>
      </c>
      <c r="C72" s="194"/>
      <c r="D72" s="195"/>
      <c r="E72" s="196">
        <f>SUM(E73:E74)</f>
        <v>0</v>
      </c>
    </row>
    <row r="73" spans="1:5" ht="15">
      <c r="A73" s="198" t="s">
        <v>1304</v>
      </c>
      <c r="B73" s="186" t="s">
        <v>1354</v>
      </c>
      <c r="C73" s="170">
        <v>165</v>
      </c>
      <c r="D73" s="163"/>
      <c r="E73" s="199">
        <f aca="true" t="shared" si="1" ref="E73:E74">C73*D73</f>
        <v>0</v>
      </c>
    </row>
    <row r="74" spans="1:5" ht="15" thickBot="1">
      <c r="A74" s="204" t="s">
        <v>1305</v>
      </c>
      <c r="B74" s="186" t="s">
        <v>1354</v>
      </c>
      <c r="C74" s="205">
        <v>19</v>
      </c>
      <c r="D74" s="207"/>
      <c r="E74" s="208">
        <f t="shared" si="1"/>
        <v>0</v>
      </c>
    </row>
    <row r="75" spans="1:5" ht="16.5">
      <c r="A75" s="192" t="s">
        <v>994</v>
      </c>
      <c r="B75" s="193" t="s">
        <v>1296</v>
      </c>
      <c r="C75" s="194"/>
      <c r="D75" s="195"/>
      <c r="E75" s="196">
        <f>E76+E80</f>
        <v>0</v>
      </c>
    </row>
    <row r="76" spans="1:5" s="161" customFormat="1" ht="15">
      <c r="A76" s="200" t="s">
        <v>1300</v>
      </c>
      <c r="B76" s="180"/>
      <c r="C76" s="180"/>
      <c r="D76" s="181"/>
      <c r="E76" s="201">
        <f>SUM(E77:E79)</f>
        <v>0</v>
      </c>
    </row>
    <row r="77" spans="1:5" ht="15">
      <c r="A77" s="198" t="s">
        <v>1234</v>
      </c>
      <c r="B77" s="186" t="s">
        <v>1354</v>
      </c>
      <c r="C77" s="170">
        <v>11</v>
      </c>
      <c r="D77" s="163"/>
      <c r="E77" s="199">
        <f aca="true" t="shared" si="2" ref="E77:E79">C77*D77</f>
        <v>0</v>
      </c>
    </row>
    <row r="78" spans="1:5" ht="15">
      <c r="A78" s="198" t="s">
        <v>1359</v>
      </c>
      <c r="B78" s="186" t="s">
        <v>1354</v>
      </c>
      <c r="C78" s="170">
        <v>41</v>
      </c>
      <c r="D78" s="163"/>
      <c r="E78" s="199">
        <f t="shared" si="2"/>
        <v>0</v>
      </c>
    </row>
    <row r="79" spans="1:5" ht="15">
      <c r="A79" s="198" t="s">
        <v>1235</v>
      </c>
      <c r="B79" s="186" t="s">
        <v>1354</v>
      </c>
      <c r="C79" s="170">
        <v>39</v>
      </c>
      <c r="D79" s="163"/>
      <c r="E79" s="199">
        <f t="shared" si="2"/>
        <v>0</v>
      </c>
    </row>
    <row r="80" spans="1:5" s="161" customFormat="1" ht="15">
      <c r="A80" s="200" t="s">
        <v>1297</v>
      </c>
      <c r="B80" s="180"/>
      <c r="C80" s="180"/>
      <c r="D80" s="181"/>
      <c r="E80" s="201">
        <f>SUM(E81:E83)</f>
        <v>0</v>
      </c>
    </row>
    <row r="81" spans="1:5" ht="14.25" customHeight="1">
      <c r="A81" s="198" t="s">
        <v>1314</v>
      </c>
      <c r="B81" s="186" t="s">
        <v>1354</v>
      </c>
      <c r="C81" s="170">
        <v>37</v>
      </c>
      <c r="D81" s="163"/>
      <c r="E81" s="199">
        <f>C81*D81</f>
        <v>0</v>
      </c>
    </row>
    <row r="82" spans="1:5" ht="14.25" customHeight="1">
      <c r="A82" s="198" t="s">
        <v>1298</v>
      </c>
      <c r="B82" s="186" t="s">
        <v>1354</v>
      </c>
      <c r="C82" s="170">
        <v>54</v>
      </c>
      <c r="D82" s="163"/>
      <c r="E82" s="199">
        <f>C82*D82</f>
        <v>0</v>
      </c>
    </row>
    <row r="83" spans="1:5" ht="14.25" customHeight="1" thickBot="1">
      <c r="A83" s="204" t="s">
        <v>1299</v>
      </c>
      <c r="B83" s="186" t="s">
        <v>1354</v>
      </c>
      <c r="C83" s="205">
        <v>0</v>
      </c>
      <c r="D83" s="163"/>
      <c r="E83" s="208">
        <f>C83*D83</f>
        <v>0</v>
      </c>
    </row>
    <row r="84" spans="1:5" ht="16.5">
      <c r="A84" s="192" t="s">
        <v>1016</v>
      </c>
      <c r="B84" s="193" t="s">
        <v>1293</v>
      </c>
      <c r="C84" s="194"/>
      <c r="D84" s="195"/>
      <c r="E84" s="196">
        <f>SUM(E85:E87)</f>
        <v>0</v>
      </c>
    </row>
    <row r="85" spans="1:5" ht="15">
      <c r="A85" s="202" t="s">
        <v>1291</v>
      </c>
      <c r="B85" s="186" t="s">
        <v>1354</v>
      </c>
      <c r="C85" s="170">
        <v>137</v>
      </c>
      <c r="D85" s="163"/>
      <c r="E85" s="199">
        <f>C85*D85</f>
        <v>0</v>
      </c>
    </row>
    <row r="86" spans="1:7" ht="15">
      <c r="A86" s="202" t="s">
        <v>1290</v>
      </c>
      <c r="B86" s="186" t="s">
        <v>1354</v>
      </c>
      <c r="C86" s="170">
        <v>2</v>
      </c>
      <c r="D86" s="163"/>
      <c r="E86" s="199">
        <f>C86*D86</f>
        <v>0</v>
      </c>
      <c r="G86" s="182"/>
    </row>
    <row r="87" spans="1:5" ht="15" thickBot="1">
      <c r="A87" s="215" t="s">
        <v>1289</v>
      </c>
      <c r="B87" s="186" t="s">
        <v>1354</v>
      </c>
      <c r="C87" s="205">
        <v>10</v>
      </c>
      <c r="D87" s="207"/>
      <c r="E87" s="208">
        <f>C87*D87</f>
        <v>0</v>
      </c>
    </row>
    <row r="88" spans="1:5" ht="16.5">
      <c r="A88" s="192" t="s">
        <v>993</v>
      </c>
      <c r="B88" s="193" t="s">
        <v>1292</v>
      </c>
      <c r="C88" s="194"/>
      <c r="D88" s="195"/>
      <c r="E88" s="196">
        <f>E89+E109+E116</f>
        <v>0</v>
      </c>
    </row>
    <row r="89" spans="1:5" s="161" customFormat="1" ht="15">
      <c r="A89" s="200" t="s">
        <v>1205</v>
      </c>
      <c r="B89" s="180"/>
      <c r="C89" s="180"/>
      <c r="D89" s="181"/>
      <c r="E89" s="201">
        <f>SUM(E90:E108)</f>
        <v>0</v>
      </c>
    </row>
    <row r="90" spans="1:5" s="161" customFormat="1" ht="15">
      <c r="A90" s="198" t="s">
        <v>1209</v>
      </c>
      <c r="B90" s="170" t="s">
        <v>1355</v>
      </c>
      <c r="C90" s="170">
        <v>3</v>
      </c>
      <c r="D90" s="163"/>
      <c r="E90" s="199">
        <f>C90*D90</f>
        <v>0</v>
      </c>
    </row>
    <row r="91" spans="1:5" s="161" customFormat="1" ht="14.25" customHeight="1">
      <c r="A91" s="198" t="s">
        <v>1210</v>
      </c>
      <c r="B91" s="267" t="s">
        <v>1355</v>
      </c>
      <c r="C91" s="170">
        <v>3</v>
      </c>
      <c r="D91" s="163"/>
      <c r="E91" s="199">
        <f aca="true" t="shared" si="3" ref="E91:E108">C91*D91</f>
        <v>0</v>
      </c>
    </row>
    <row r="92" spans="1:5" s="161" customFormat="1" ht="15">
      <c r="A92" s="198" t="s">
        <v>1211</v>
      </c>
      <c r="B92" s="267" t="s">
        <v>1355</v>
      </c>
      <c r="C92" s="170">
        <v>3</v>
      </c>
      <c r="D92" s="163"/>
      <c r="E92" s="199">
        <f t="shared" si="3"/>
        <v>0</v>
      </c>
    </row>
    <row r="93" spans="1:5" s="161" customFormat="1" ht="15">
      <c r="A93" s="198" t="s">
        <v>1212</v>
      </c>
      <c r="B93" s="267" t="s">
        <v>1355</v>
      </c>
      <c r="C93" s="170">
        <v>3</v>
      </c>
      <c r="D93" s="163"/>
      <c r="E93" s="199">
        <f t="shared" si="3"/>
        <v>0</v>
      </c>
    </row>
    <row r="94" spans="1:5" s="161" customFormat="1" ht="15">
      <c r="A94" s="198" t="s">
        <v>1213</v>
      </c>
      <c r="B94" s="267" t="s">
        <v>1355</v>
      </c>
      <c r="C94" s="170">
        <v>3</v>
      </c>
      <c r="D94" s="163"/>
      <c r="E94" s="199">
        <f t="shared" si="3"/>
        <v>0</v>
      </c>
    </row>
    <row r="95" spans="1:5" s="161" customFormat="1" ht="15">
      <c r="A95" s="198" t="s">
        <v>1214</v>
      </c>
      <c r="B95" s="267" t="s">
        <v>1355</v>
      </c>
      <c r="C95" s="170">
        <v>3</v>
      </c>
      <c r="D95" s="163"/>
      <c r="E95" s="199">
        <f t="shared" si="3"/>
        <v>0</v>
      </c>
    </row>
    <row r="96" spans="1:5" s="161" customFormat="1" ht="15">
      <c r="A96" s="198" t="s">
        <v>1215</v>
      </c>
      <c r="B96" s="267" t="s">
        <v>1355</v>
      </c>
      <c r="C96" s="170">
        <v>3</v>
      </c>
      <c r="D96" s="163"/>
      <c r="E96" s="199">
        <f t="shared" si="3"/>
        <v>0</v>
      </c>
    </row>
    <row r="97" spans="1:18" s="161" customFormat="1" ht="15">
      <c r="A97" s="198" t="s">
        <v>1216</v>
      </c>
      <c r="B97" s="267" t="s">
        <v>1355</v>
      </c>
      <c r="C97" s="170">
        <v>3</v>
      </c>
      <c r="D97" s="163"/>
      <c r="E97" s="199">
        <f t="shared" si="3"/>
        <v>0</v>
      </c>
      <c r="F97" s="162"/>
      <c r="G97" s="162"/>
      <c r="H97" s="162"/>
      <c r="I97" s="162"/>
      <c r="K97" s="162"/>
      <c r="L97" s="162"/>
      <c r="M97" s="162"/>
      <c r="N97" s="162"/>
      <c r="O97" s="162"/>
      <c r="P97" s="162"/>
      <c r="Q97" s="162"/>
      <c r="R97" s="162"/>
    </row>
    <row r="98" spans="1:18" s="161" customFormat="1" ht="15">
      <c r="A98" s="198" t="s">
        <v>1217</v>
      </c>
      <c r="B98" s="267" t="s">
        <v>1355</v>
      </c>
      <c r="C98" s="170">
        <v>3</v>
      </c>
      <c r="D98" s="163"/>
      <c r="E98" s="199">
        <f t="shared" si="3"/>
        <v>0</v>
      </c>
      <c r="F98" s="162"/>
      <c r="G98" s="162"/>
      <c r="H98" s="162"/>
      <c r="I98" s="162"/>
      <c r="K98" s="162"/>
      <c r="L98" s="162"/>
      <c r="M98" s="162"/>
      <c r="N98" s="162"/>
      <c r="O98" s="162"/>
      <c r="P98" s="162"/>
      <c r="Q98" s="162"/>
      <c r="R98" s="162"/>
    </row>
    <row r="99" spans="1:18" s="161" customFormat="1" ht="15">
      <c r="A99" s="198" t="s">
        <v>1218</v>
      </c>
      <c r="B99" s="267" t="s">
        <v>1355</v>
      </c>
      <c r="C99" s="170">
        <v>3</v>
      </c>
      <c r="D99" s="163"/>
      <c r="E99" s="199">
        <f t="shared" si="3"/>
        <v>0</v>
      </c>
      <c r="F99" s="162"/>
      <c r="G99" s="162"/>
      <c r="H99" s="162"/>
      <c r="I99" s="162"/>
      <c r="K99" s="162"/>
      <c r="L99" s="162"/>
      <c r="M99" s="162"/>
      <c r="N99" s="162"/>
      <c r="O99" s="162"/>
      <c r="P99" s="162"/>
      <c r="Q99" s="162"/>
      <c r="R99" s="162"/>
    </row>
    <row r="100" spans="1:18" s="161" customFormat="1" ht="15">
      <c r="A100" s="198" t="s">
        <v>1219</v>
      </c>
      <c r="B100" s="267" t="s">
        <v>1355</v>
      </c>
      <c r="C100" s="170">
        <v>3</v>
      </c>
      <c r="D100" s="163"/>
      <c r="E100" s="199">
        <f t="shared" si="3"/>
        <v>0</v>
      </c>
      <c r="F100" s="162"/>
      <c r="G100" s="162"/>
      <c r="H100" s="162"/>
      <c r="I100" s="162"/>
      <c r="K100" s="162"/>
      <c r="L100" s="162"/>
      <c r="M100" s="162"/>
      <c r="N100" s="162"/>
      <c r="O100" s="162"/>
      <c r="P100" s="162"/>
      <c r="Q100" s="162"/>
      <c r="R100" s="162"/>
    </row>
    <row r="101" spans="1:18" s="161" customFormat="1" ht="15">
      <c r="A101" s="198" t="s">
        <v>1220</v>
      </c>
      <c r="B101" s="267" t="s">
        <v>1355</v>
      </c>
      <c r="C101" s="170">
        <v>3</v>
      </c>
      <c r="D101" s="163"/>
      <c r="E101" s="199">
        <f t="shared" si="3"/>
        <v>0</v>
      </c>
      <c r="F101" s="162"/>
      <c r="G101" s="162"/>
      <c r="H101" s="162"/>
      <c r="I101" s="162"/>
      <c r="K101" s="162"/>
      <c r="L101" s="162"/>
      <c r="M101" s="162"/>
      <c r="N101" s="162"/>
      <c r="O101" s="162"/>
      <c r="P101" s="162"/>
      <c r="Q101" s="162"/>
      <c r="R101" s="162"/>
    </row>
    <row r="102" spans="1:18" s="161" customFormat="1" ht="15">
      <c r="A102" s="198" t="s">
        <v>1221</v>
      </c>
      <c r="B102" s="267" t="s">
        <v>1355</v>
      </c>
      <c r="C102" s="170">
        <v>3</v>
      </c>
      <c r="D102" s="163"/>
      <c r="E102" s="199">
        <f t="shared" si="3"/>
        <v>0</v>
      </c>
      <c r="F102" s="162"/>
      <c r="G102" s="162"/>
      <c r="H102" s="162"/>
      <c r="I102" s="162"/>
      <c r="K102" s="162"/>
      <c r="L102" s="162"/>
      <c r="M102" s="162"/>
      <c r="N102" s="162"/>
      <c r="O102" s="162"/>
      <c r="P102" s="162"/>
      <c r="Q102" s="162"/>
      <c r="R102" s="162"/>
    </row>
    <row r="103" spans="1:18" s="161" customFormat="1" ht="15">
      <c r="A103" s="198" t="s">
        <v>1222</v>
      </c>
      <c r="B103" s="267" t="s">
        <v>1355</v>
      </c>
      <c r="C103" s="170">
        <v>3</v>
      </c>
      <c r="D103" s="163"/>
      <c r="E103" s="199">
        <f t="shared" si="3"/>
        <v>0</v>
      </c>
      <c r="F103" s="162"/>
      <c r="G103" s="162"/>
      <c r="H103" s="162"/>
      <c r="I103" s="162"/>
      <c r="K103" s="162"/>
      <c r="L103" s="162"/>
      <c r="M103" s="162"/>
      <c r="N103" s="162"/>
      <c r="O103" s="162"/>
      <c r="P103" s="162"/>
      <c r="Q103" s="162"/>
      <c r="R103" s="162"/>
    </row>
    <row r="104" spans="1:18" s="161" customFormat="1" ht="15">
      <c r="A104" s="198" t="s">
        <v>1223</v>
      </c>
      <c r="B104" s="267" t="s">
        <v>1355</v>
      </c>
      <c r="C104" s="170">
        <v>3</v>
      </c>
      <c r="D104" s="163"/>
      <c r="E104" s="199">
        <f t="shared" si="3"/>
        <v>0</v>
      </c>
      <c r="F104" s="162"/>
      <c r="G104" s="162"/>
      <c r="H104" s="162"/>
      <c r="I104" s="162"/>
      <c r="K104" s="162"/>
      <c r="L104" s="162"/>
      <c r="M104" s="162"/>
      <c r="N104" s="162"/>
      <c r="O104" s="162"/>
      <c r="P104" s="162"/>
      <c r="Q104" s="162"/>
      <c r="R104" s="162"/>
    </row>
    <row r="105" spans="1:18" s="161" customFormat="1" ht="15">
      <c r="A105" s="198" t="s">
        <v>1224</v>
      </c>
      <c r="B105" s="267" t="s">
        <v>1355</v>
      </c>
      <c r="C105" s="170">
        <v>3</v>
      </c>
      <c r="D105" s="163"/>
      <c r="E105" s="199">
        <f t="shared" si="3"/>
        <v>0</v>
      </c>
      <c r="F105" s="162"/>
      <c r="G105" s="162"/>
      <c r="H105" s="162"/>
      <c r="I105" s="162"/>
      <c r="K105" s="162"/>
      <c r="L105" s="162"/>
      <c r="M105" s="162"/>
      <c r="N105" s="162"/>
      <c r="O105" s="162"/>
      <c r="P105" s="162"/>
      <c r="Q105" s="162"/>
      <c r="R105" s="162"/>
    </row>
    <row r="106" spans="1:18" s="161" customFormat="1" ht="15">
      <c r="A106" s="198" t="s">
        <v>1225</v>
      </c>
      <c r="B106" s="267" t="s">
        <v>1355</v>
      </c>
      <c r="C106" s="170">
        <v>3</v>
      </c>
      <c r="D106" s="163"/>
      <c r="E106" s="199">
        <f t="shared" si="3"/>
        <v>0</v>
      </c>
      <c r="F106" s="162"/>
      <c r="G106" s="162"/>
      <c r="H106" s="162"/>
      <c r="I106" s="162"/>
      <c r="K106" s="162"/>
      <c r="L106" s="162"/>
      <c r="M106" s="162"/>
      <c r="N106" s="162"/>
      <c r="O106" s="162"/>
      <c r="P106" s="162"/>
      <c r="Q106" s="162"/>
      <c r="R106" s="162"/>
    </row>
    <row r="107" spans="1:10" s="162" customFormat="1" ht="15">
      <c r="A107" s="198" t="s">
        <v>1226</v>
      </c>
      <c r="B107" s="267" t="s">
        <v>1355</v>
      </c>
      <c r="C107" s="170">
        <v>3</v>
      </c>
      <c r="D107" s="163"/>
      <c r="E107" s="199">
        <f t="shared" si="3"/>
        <v>0</v>
      </c>
      <c r="J107" s="161"/>
    </row>
    <row r="108" spans="1:17" s="105" customFormat="1" ht="15">
      <c r="A108" s="198" t="s">
        <v>1227</v>
      </c>
      <c r="B108" s="267" t="s">
        <v>1355</v>
      </c>
      <c r="C108" s="170">
        <v>3</v>
      </c>
      <c r="D108" s="163"/>
      <c r="E108" s="199">
        <f t="shared" si="3"/>
        <v>0</v>
      </c>
      <c r="F108" s="111"/>
      <c r="G108" s="111"/>
      <c r="H108" s="111"/>
      <c r="I108" s="111"/>
      <c r="J108" s="161"/>
      <c r="K108" s="111"/>
      <c r="L108" s="111"/>
      <c r="M108" s="111"/>
      <c r="N108" s="111"/>
      <c r="O108" s="111"/>
      <c r="P108" s="111"/>
      <c r="Q108" s="111"/>
    </row>
    <row r="109" spans="1:10" ht="15">
      <c r="A109" s="200" t="s">
        <v>1206</v>
      </c>
      <c r="B109" s="180"/>
      <c r="C109" s="180"/>
      <c r="D109" s="181"/>
      <c r="E109" s="201">
        <f>SUM(E110:E115)</f>
        <v>0</v>
      </c>
      <c r="J109" s="161"/>
    </row>
    <row r="110" spans="1:5" s="161" customFormat="1" ht="15">
      <c r="A110" s="198" t="s">
        <v>1228</v>
      </c>
      <c r="B110" s="267" t="s">
        <v>1355</v>
      </c>
      <c r="C110" s="170">
        <v>3</v>
      </c>
      <c r="D110" s="163"/>
      <c r="E110" s="199">
        <f aca="true" t="shared" si="4" ref="E110:E115">C110*D110</f>
        <v>0</v>
      </c>
    </row>
    <row r="111" spans="1:5" s="161" customFormat="1" ht="15">
      <c r="A111" s="198" t="s">
        <v>1229</v>
      </c>
      <c r="B111" s="267" t="s">
        <v>1355</v>
      </c>
      <c r="C111" s="170">
        <v>3</v>
      </c>
      <c r="D111" s="163"/>
      <c r="E111" s="199">
        <f t="shared" si="4"/>
        <v>0</v>
      </c>
    </row>
    <row r="112" spans="1:5" s="161" customFormat="1" ht="15">
      <c r="A112" s="198" t="s">
        <v>1230</v>
      </c>
      <c r="B112" s="267" t="s">
        <v>1355</v>
      </c>
      <c r="C112" s="170">
        <v>3</v>
      </c>
      <c r="D112" s="163"/>
      <c r="E112" s="199">
        <f t="shared" si="4"/>
        <v>0</v>
      </c>
    </row>
    <row r="113" spans="1:10" s="105" customFormat="1" ht="15">
      <c r="A113" s="312" t="s">
        <v>1231</v>
      </c>
      <c r="B113" s="267" t="s">
        <v>1355</v>
      </c>
      <c r="C113" s="170">
        <v>3</v>
      </c>
      <c r="D113" s="163"/>
      <c r="E113" s="199">
        <f t="shared" si="4"/>
        <v>0</v>
      </c>
      <c r="J113" s="161"/>
    </row>
    <row r="114" spans="1:10" s="105" customFormat="1" ht="15">
      <c r="A114" s="312"/>
      <c r="B114" s="267" t="s">
        <v>1355</v>
      </c>
      <c r="C114" s="170">
        <v>3</v>
      </c>
      <c r="D114" s="163"/>
      <c r="E114" s="199">
        <f t="shared" si="4"/>
        <v>0</v>
      </c>
      <c r="J114" s="161"/>
    </row>
    <row r="115" spans="1:10" s="105" customFormat="1" ht="15">
      <c r="A115" s="203" t="s">
        <v>589</v>
      </c>
      <c r="B115" s="267" t="s">
        <v>1355</v>
      </c>
      <c r="C115" s="22">
        <v>12</v>
      </c>
      <c r="D115" s="163"/>
      <c r="E115" s="199">
        <f t="shared" si="4"/>
        <v>0</v>
      </c>
      <c r="J115" s="161"/>
    </row>
    <row r="116" spans="1:10" ht="15">
      <c r="A116" s="200" t="s">
        <v>1207</v>
      </c>
      <c r="B116" s="180"/>
      <c r="C116" s="180"/>
      <c r="D116" s="181"/>
      <c r="E116" s="201">
        <f>SUM(E117:E118)</f>
        <v>0</v>
      </c>
      <c r="J116" s="161"/>
    </row>
    <row r="117" spans="1:10" s="105" customFormat="1" ht="15">
      <c r="A117" s="198" t="s">
        <v>1232</v>
      </c>
      <c r="B117" s="267" t="s">
        <v>1355</v>
      </c>
      <c r="C117" s="24">
        <v>3</v>
      </c>
      <c r="D117" s="163"/>
      <c r="E117" s="199">
        <f aca="true" t="shared" si="5" ref="E117:E118">C117*D117</f>
        <v>0</v>
      </c>
      <c r="J117" s="161"/>
    </row>
    <row r="118" spans="1:10" s="105" customFormat="1" ht="15" thickBot="1">
      <c r="A118" s="204" t="s">
        <v>1233</v>
      </c>
      <c r="B118" s="267" t="s">
        <v>1355</v>
      </c>
      <c r="C118" s="206">
        <v>3</v>
      </c>
      <c r="D118" s="207"/>
      <c r="E118" s="208">
        <f t="shared" si="5"/>
        <v>0</v>
      </c>
      <c r="J118" s="161"/>
    </row>
    <row r="119" spans="1:5" ht="15">
      <c r="A119" s="3"/>
      <c r="B119" s="145"/>
      <c r="C119" s="145"/>
      <c r="D119" s="145"/>
      <c r="E119" s="145"/>
    </row>
  </sheetData>
  <mergeCells count="26">
    <mergeCell ref="C4:D4"/>
    <mergeCell ref="A113:A114"/>
    <mergeCell ref="A29:E29"/>
    <mergeCell ref="A30:E30"/>
    <mergeCell ref="A31:E31"/>
    <mergeCell ref="A32:E32"/>
    <mergeCell ref="A34:E34"/>
    <mergeCell ref="A35:E35"/>
    <mergeCell ref="A27:E27"/>
    <mergeCell ref="A28:E28"/>
    <mergeCell ref="A2:E2"/>
    <mergeCell ref="A1:E1"/>
    <mergeCell ref="A40:E40"/>
    <mergeCell ref="C12:D12"/>
    <mergeCell ref="C13:D13"/>
    <mergeCell ref="C14:D14"/>
    <mergeCell ref="A19:E19"/>
    <mergeCell ref="A3:E3"/>
    <mergeCell ref="C5:D5"/>
    <mergeCell ref="C6:D6"/>
    <mergeCell ref="C7:D7"/>
    <mergeCell ref="C8:D8"/>
    <mergeCell ref="C16:D16"/>
    <mergeCell ref="C17:D17"/>
    <mergeCell ref="C10:D10"/>
    <mergeCell ref="C9:D9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headerFooter>
    <oddHeader>&amp;L&amp;"Arial,Obyčejné"&amp;8Revize, kontroly, servis a opravy zařízení klimatizace a vzduchotechniky
Přírodovědecká fakulta - aerál Envelopa</oddHeader>
    <oddFooter>&amp;R&amp;"Arial,Obyčejné"&amp;A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4"/>
  <sheetViews>
    <sheetView view="pageBreakPreview" zoomScaleSheetLayoutView="100" workbookViewId="0" topLeftCell="A49">
      <selection activeCell="D76" sqref="D76"/>
    </sheetView>
  </sheetViews>
  <sheetFormatPr defaultColWidth="0.9921875" defaultRowHeight="15"/>
  <cols>
    <col min="1" max="1" width="75.28125" style="159" customWidth="1"/>
    <col min="2" max="5" width="13.28125" style="160" customWidth="1"/>
    <col min="6" max="6" width="15.57421875" style="122" customWidth="1"/>
    <col min="7" max="16384" width="0.9921875" style="122" customWidth="1"/>
  </cols>
  <sheetData>
    <row r="1" spans="1:5" ht="35.1" customHeight="1">
      <c r="A1" s="320" t="s">
        <v>984</v>
      </c>
      <c r="B1" s="321"/>
      <c r="C1" s="321"/>
      <c r="D1" s="321"/>
      <c r="E1" s="325"/>
    </row>
    <row r="2" spans="1:5" ht="30" customHeight="1">
      <c r="A2" s="326" t="s">
        <v>1042</v>
      </c>
      <c r="B2" s="322" t="s">
        <v>1041</v>
      </c>
      <c r="C2" s="323"/>
      <c r="D2" s="323"/>
      <c r="E2" s="324"/>
    </row>
    <row r="3" spans="1:5" ht="30" customHeight="1">
      <c r="A3" s="286"/>
      <c r="B3" s="40" t="s">
        <v>912</v>
      </c>
      <c r="C3" s="40" t="s">
        <v>913</v>
      </c>
      <c r="D3" s="40" t="s">
        <v>914</v>
      </c>
      <c r="E3" s="40" t="s">
        <v>915</v>
      </c>
    </row>
    <row r="4" spans="1:5" ht="15">
      <c r="A4" s="317" t="s">
        <v>967</v>
      </c>
      <c r="B4" s="318"/>
      <c r="C4" s="318"/>
      <c r="D4" s="318"/>
      <c r="E4" s="319"/>
    </row>
    <row r="5" spans="1:5" ht="15">
      <c r="A5" s="152" t="s">
        <v>923</v>
      </c>
      <c r="B5" s="153"/>
      <c r="C5" s="153"/>
      <c r="D5" s="153" t="s">
        <v>916</v>
      </c>
      <c r="E5" s="153"/>
    </row>
    <row r="6" spans="1:5" ht="15">
      <c r="A6" s="152" t="s">
        <v>924</v>
      </c>
      <c r="B6" s="153"/>
      <c r="C6" s="153"/>
      <c r="D6" s="153" t="s">
        <v>916</v>
      </c>
      <c r="E6" s="153"/>
    </row>
    <row r="7" spans="1:5" ht="15">
      <c r="A7" s="152" t="s">
        <v>925</v>
      </c>
      <c r="B7" s="153"/>
      <c r="C7" s="153"/>
      <c r="D7" s="153" t="s">
        <v>916</v>
      </c>
      <c r="E7" s="153"/>
    </row>
    <row r="8" spans="1:5" ht="15">
      <c r="A8" s="152" t="s">
        <v>926</v>
      </c>
      <c r="B8" s="153"/>
      <c r="C8" s="153"/>
      <c r="D8" s="153" t="s">
        <v>916</v>
      </c>
      <c r="E8" s="153"/>
    </row>
    <row r="9" spans="1:5" ht="15">
      <c r="A9" s="152" t="s">
        <v>927</v>
      </c>
      <c r="B9" s="153" t="s">
        <v>916</v>
      </c>
      <c r="C9" s="153" t="s">
        <v>916</v>
      </c>
      <c r="D9" s="153" t="s">
        <v>916</v>
      </c>
      <c r="E9" s="153" t="s">
        <v>916</v>
      </c>
    </row>
    <row r="10" spans="1:5" ht="15">
      <c r="A10" s="152" t="s">
        <v>928</v>
      </c>
      <c r="B10" s="153"/>
      <c r="C10" s="153"/>
      <c r="D10" s="153" t="s">
        <v>916</v>
      </c>
      <c r="E10" s="153"/>
    </row>
    <row r="11" spans="1:5" ht="15">
      <c r="A11" s="317" t="s">
        <v>968</v>
      </c>
      <c r="B11" s="318"/>
      <c r="C11" s="318"/>
      <c r="D11" s="318"/>
      <c r="E11" s="319"/>
    </row>
    <row r="12" spans="1:5" ht="15">
      <c r="A12" s="46" t="s">
        <v>1033</v>
      </c>
      <c r="B12" s="153" t="s">
        <v>916</v>
      </c>
      <c r="C12" s="153" t="s">
        <v>916</v>
      </c>
      <c r="D12" s="153" t="s">
        <v>916</v>
      </c>
      <c r="E12" s="153" t="s">
        <v>916</v>
      </c>
    </row>
    <row r="13" spans="1:5" ht="28.5">
      <c r="A13" s="46" t="s">
        <v>929</v>
      </c>
      <c r="B13" s="153" t="s">
        <v>916</v>
      </c>
      <c r="C13" s="153" t="s">
        <v>916</v>
      </c>
      <c r="D13" s="153" t="s">
        <v>916</v>
      </c>
      <c r="E13" s="153" t="s">
        <v>916</v>
      </c>
    </row>
    <row r="14" spans="1:5" ht="15">
      <c r="A14" s="46" t="s">
        <v>1049</v>
      </c>
      <c r="B14" s="153" t="s">
        <v>916</v>
      </c>
      <c r="C14" s="153" t="s">
        <v>916</v>
      </c>
      <c r="D14" s="153" t="s">
        <v>916</v>
      </c>
      <c r="E14" s="153" t="s">
        <v>916</v>
      </c>
    </row>
    <row r="15" spans="1:5" ht="15">
      <c r="A15" s="46" t="s">
        <v>1050</v>
      </c>
      <c r="B15" s="153" t="s">
        <v>916</v>
      </c>
      <c r="C15" s="153" t="s">
        <v>916</v>
      </c>
      <c r="D15" s="153" t="s">
        <v>916</v>
      </c>
      <c r="E15" s="153" t="s">
        <v>916</v>
      </c>
    </row>
    <row r="16" spans="1:5" ht="15">
      <c r="A16" s="317" t="s">
        <v>969</v>
      </c>
      <c r="B16" s="318"/>
      <c r="C16" s="318"/>
      <c r="D16" s="318"/>
      <c r="E16" s="319"/>
    </row>
    <row r="17" spans="1:5" ht="15">
      <c r="A17" s="152" t="s">
        <v>930</v>
      </c>
      <c r="B17" s="153"/>
      <c r="C17" s="153"/>
      <c r="D17" s="153" t="s">
        <v>916</v>
      </c>
      <c r="E17" s="153"/>
    </row>
    <row r="18" spans="1:5" ht="15">
      <c r="A18" s="152" t="s">
        <v>1034</v>
      </c>
      <c r="B18" s="153"/>
      <c r="C18" s="153"/>
      <c r="D18" s="153" t="s">
        <v>916</v>
      </c>
      <c r="E18" s="153"/>
    </row>
    <row r="19" spans="1:5" ht="15">
      <c r="A19" s="152" t="s">
        <v>1035</v>
      </c>
      <c r="B19" s="153"/>
      <c r="C19" s="153"/>
      <c r="D19" s="153" t="s">
        <v>916</v>
      </c>
      <c r="E19" s="153"/>
    </row>
    <row r="20" spans="1:5" ht="15">
      <c r="A20" s="152" t="s">
        <v>931</v>
      </c>
      <c r="B20" s="153"/>
      <c r="C20" s="153"/>
      <c r="D20" s="153" t="s">
        <v>916</v>
      </c>
      <c r="E20" s="153"/>
    </row>
    <row r="21" spans="1:5" ht="15">
      <c r="A21" s="152" t="s">
        <v>932</v>
      </c>
      <c r="B21" s="153"/>
      <c r="C21" s="153"/>
      <c r="D21" s="153" t="s">
        <v>916</v>
      </c>
      <c r="E21" s="153"/>
    </row>
    <row r="22" spans="1:5" ht="15">
      <c r="A22" s="152" t="s">
        <v>933</v>
      </c>
      <c r="B22" s="153"/>
      <c r="C22" s="153"/>
      <c r="D22" s="153" t="s">
        <v>916</v>
      </c>
      <c r="E22" s="153"/>
    </row>
    <row r="23" spans="1:5" ht="14.25" customHeight="1">
      <c r="A23" s="317" t="s">
        <v>970</v>
      </c>
      <c r="B23" s="318"/>
      <c r="C23" s="318"/>
      <c r="D23" s="318"/>
      <c r="E23" s="319"/>
    </row>
    <row r="24" spans="1:5" ht="15">
      <c r="A24" s="152" t="s">
        <v>934</v>
      </c>
      <c r="B24" s="153"/>
      <c r="C24" s="153" t="s">
        <v>916</v>
      </c>
      <c r="D24" s="153"/>
      <c r="E24" s="153"/>
    </row>
    <row r="25" spans="1:5" ht="15">
      <c r="A25" s="152" t="s">
        <v>1036</v>
      </c>
      <c r="B25" s="153"/>
      <c r="C25" s="153" t="s">
        <v>916</v>
      </c>
      <c r="D25" s="153"/>
      <c r="E25" s="153"/>
    </row>
    <row r="26" spans="1:5" ht="15">
      <c r="A26" s="152" t="s">
        <v>1035</v>
      </c>
      <c r="B26" s="153"/>
      <c r="C26" s="153" t="s">
        <v>916</v>
      </c>
      <c r="D26" s="153"/>
      <c r="E26" s="153"/>
    </row>
    <row r="27" spans="1:5" ht="15">
      <c r="A27" s="152" t="s">
        <v>935</v>
      </c>
      <c r="B27" s="153"/>
      <c r="C27" s="153" t="s">
        <v>916</v>
      </c>
      <c r="D27" s="153"/>
      <c r="E27" s="153"/>
    </row>
    <row r="28" spans="1:5" ht="15">
      <c r="A28" s="152" t="s">
        <v>936</v>
      </c>
      <c r="B28" s="153"/>
      <c r="C28" s="153" t="s">
        <v>916</v>
      </c>
      <c r="D28" s="153"/>
      <c r="E28" s="153"/>
    </row>
    <row r="29" spans="1:5" ht="15">
      <c r="A29" s="317" t="s">
        <v>971</v>
      </c>
      <c r="B29" s="318"/>
      <c r="C29" s="318"/>
      <c r="D29" s="318"/>
      <c r="E29" s="319"/>
    </row>
    <row r="30" spans="1:5" ht="15">
      <c r="A30" s="152" t="s">
        <v>917</v>
      </c>
      <c r="B30" s="153"/>
      <c r="C30" s="153"/>
      <c r="D30" s="153" t="s">
        <v>916</v>
      </c>
      <c r="E30" s="153"/>
    </row>
    <row r="31" spans="1:5" ht="15">
      <c r="A31" s="152" t="s">
        <v>937</v>
      </c>
      <c r="B31" s="153"/>
      <c r="C31" s="153"/>
      <c r="D31" s="153" t="s">
        <v>916</v>
      </c>
      <c r="E31" s="153"/>
    </row>
    <row r="32" spans="1:5" ht="15">
      <c r="A32" s="152" t="s">
        <v>938</v>
      </c>
      <c r="B32" s="153"/>
      <c r="C32" s="153"/>
      <c r="D32" s="153" t="s">
        <v>916</v>
      </c>
      <c r="E32" s="153"/>
    </row>
    <row r="33" spans="1:5" ht="15">
      <c r="A33" s="152" t="s">
        <v>939</v>
      </c>
      <c r="B33" s="153"/>
      <c r="C33" s="153"/>
      <c r="D33" s="153" t="s">
        <v>916</v>
      </c>
      <c r="E33" s="153"/>
    </row>
    <row r="34" spans="1:5" ht="15">
      <c r="A34" s="152" t="s">
        <v>940</v>
      </c>
      <c r="B34" s="153"/>
      <c r="C34" s="153"/>
      <c r="D34" s="153" t="s">
        <v>916</v>
      </c>
      <c r="E34" s="153"/>
    </row>
    <row r="35" spans="1:5" ht="15">
      <c r="A35" s="317" t="s">
        <v>972</v>
      </c>
      <c r="B35" s="318"/>
      <c r="C35" s="318"/>
      <c r="D35" s="318"/>
      <c r="E35" s="319"/>
    </row>
    <row r="36" spans="1:5" ht="15">
      <c r="A36" s="154" t="s">
        <v>942</v>
      </c>
      <c r="B36" s="155"/>
      <c r="C36" s="155"/>
      <c r="D36" s="153" t="s">
        <v>916</v>
      </c>
      <c r="E36" s="155"/>
    </row>
    <row r="37" spans="1:5" ht="15">
      <c r="A37" s="154" t="s">
        <v>918</v>
      </c>
      <c r="B37" s="155"/>
      <c r="C37" s="155"/>
      <c r="D37" s="153" t="s">
        <v>916</v>
      </c>
      <c r="E37" s="155"/>
    </row>
    <row r="38" spans="1:5" ht="15">
      <c r="A38" s="154" t="s">
        <v>1051</v>
      </c>
      <c r="B38" s="155"/>
      <c r="C38" s="155"/>
      <c r="D38" s="153" t="s">
        <v>916</v>
      </c>
      <c r="E38" s="155"/>
    </row>
    <row r="39" spans="1:5" ht="15">
      <c r="A39" s="154" t="s">
        <v>1052</v>
      </c>
      <c r="B39" s="155"/>
      <c r="C39" s="155"/>
      <c r="D39" s="153" t="s">
        <v>916</v>
      </c>
      <c r="E39" s="155"/>
    </row>
    <row r="40" spans="1:5" ht="15">
      <c r="A40" s="317" t="s">
        <v>973</v>
      </c>
      <c r="B40" s="318"/>
      <c r="C40" s="318"/>
      <c r="D40" s="318"/>
      <c r="E40" s="319"/>
    </row>
    <row r="41" spans="1:5" ht="15">
      <c r="A41" s="152" t="s">
        <v>941</v>
      </c>
      <c r="B41" s="153"/>
      <c r="C41" s="153"/>
      <c r="D41" s="153" t="s">
        <v>916</v>
      </c>
      <c r="E41" s="153"/>
    </row>
    <row r="42" spans="1:5" ht="15">
      <c r="A42" s="152" t="s">
        <v>919</v>
      </c>
      <c r="B42" s="153"/>
      <c r="C42" s="153"/>
      <c r="D42" s="153" t="s">
        <v>916</v>
      </c>
      <c r="E42" s="153"/>
    </row>
    <row r="43" spans="1:5" ht="15">
      <c r="A43" s="317" t="s">
        <v>974</v>
      </c>
      <c r="B43" s="318"/>
      <c r="C43" s="318"/>
      <c r="D43" s="318"/>
      <c r="E43" s="319"/>
    </row>
    <row r="44" spans="1:5" ht="15">
      <c r="A44" s="152" t="s">
        <v>983</v>
      </c>
      <c r="B44" s="153"/>
      <c r="C44" s="153"/>
      <c r="D44" s="153" t="s">
        <v>916</v>
      </c>
      <c r="E44" s="153"/>
    </row>
    <row r="45" spans="1:5" ht="15">
      <c r="A45" s="317" t="s">
        <v>975</v>
      </c>
      <c r="B45" s="318"/>
      <c r="C45" s="318"/>
      <c r="D45" s="318"/>
      <c r="E45" s="319"/>
    </row>
    <row r="46" spans="1:5" ht="15">
      <c r="A46" s="152" t="s">
        <v>1037</v>
      </c>
      <c r="B46" s="153"/>
      <c r="C46" s="153"/>
      <c r="D46" s="153" t="s">
        <v>916</v>
      </c>
      <c r="E46" s="153"/>
    </row>
    <row r="47" spans="1:5" ht="15">
      <c r="A47" s="152" t="s">
        <v>944</v>
      </c>
      <c r="B47" s="153"/>
      <c r="C47" s="153"/>
      <c r="D47" s="153" t="s">
        <v>916</v>
      </c>
      <c r="E47" s="153"/>
    </row>
    <row r="48" spans="1:5" ht="15">
      <c r="A48" s="152" t="s">
        <v>943</v>
      </c>
      <c r="B48" s="153"/>
      <c r="C48" s="153"/>
      <c r="D48" s="153" t="s">
        <v>916</v>
      </c>
      <c r="E48" s="153"/>
    </row>
    <row r="49" spans="1:5" ht="15">
      <c r="A49" s="152" t="s">
        <v>945</v>
      </c>
      <c r="B49" s="153"/>
      <c r="C49" s="153"/>
      <c r="D49" s="153" t="s">
        <v>916</v>
      </c>
      <c r="E49" s="153"/>
    </row>
    <row r="50" spans="1:5" ht="15">
      <c r="A50" s="152" t="s">
        <v>920</v>
      </c>
      <c r="B50" s="153"/>
      <c r="C50" s="153"/>
      <c r="D50" s="153" t="s">
        <v>916</v>
      </c>
      <c r="E50" s="153"/>
    </row>
    <row r="51" spans="1:5" ht="15">
      <c r="A51" s="152" t="s">
        <v>946</v>
      </c>
      <c r="B51" s="153"/>
      <c r="C51" s="153"/>
      <c r="D51" s="153" t="s">
        <v>916</v>
      </c>
      <c r="E51" s="153"/>
    </row>
    <row r="52" spans="1:5" ht="28.5">
      <c r="A52" s="152" t="s">
        <v>947</v>
      </c>
      <c r="B52" s="153"/>
      <c r="C52" s="153"/>
      <c r="D52" s="153" t="s">
        <v>916</v>
      </c>
      <c r="E52" s="153"/>
    </row>
    <row r="53" spans="1:5" ht="15">
      <c r="A53" s="152" t="s">
        <v>948</v>
      </c>
      <c r="B53" s="153" t="s">
        <v>916</v>
      </c>
      <c r="C53" s="153"/>
      <c r="D53" s="153" t="s">
        <v>916</v>
      </c>
      <c r="E53" s="153"/>
    </row>
    <row r="54" spans="1:5" ht="15">
      <c r="A54" s="152" t="s">
        <v>949</v>
      </c>
      <c r="B54" s="153" t="s">
        <v>916</v>
      </c>
      <c r="C54" s="153"/>
      <c r="D54" s="153" t="s">
        <v>916</v>
      </c>
      <c r="E54" s="153"/>
    </row>
    <row r="55" spans="1:5" ht="28.5">
      <c r="A55" s="152" t="s">
        <v>950</v>
      </c>
      <c r="B55" s="153"/>
      <c r="C55" s="153"/>
      <c r="D55" s="153" t="s">
        <v>916</v>
      </c>
      <c r="E55" s="153"/>
    </row>
    <row r="56" spans="1:5" ht="35.1" customHeight="1">
      <c r="A56" s="320" t="s">
        <v>985</v>
      </c>
      <c r="B56" s="321"/>
      <c r="C56" s="321"/>
      <c r="D56" s="321"/>
      <c r="E56" s="321"/>
    </row>
    <row r="57" spans="1:5" ht="30" customHeight="1">
      <c r="A57" s="326" t="s">
        <v>1042</v>
      </c>
      <c r="B57" s="322" t="s">
        <v>982</v>
      </c>
      <c r="C57" s="323"/>
      <c r="D57" s="323"/>
      <c r="E57" s="324"/>
    </row>
    <row r="58" spans="1:5" ht="30" customHeight="1">
      <c r="A58" s="286"/>
      <c r="B58" s="40" t="s">
        <v>912</v>
      </c>
      <c r="C58" s="40" t="s">
        <v>913</v>
      </c>
      <c r="D58" s="40" t="s">
        <v>914</v>
      </c>
      <c r="E58" s="40" t="s">
        <v>915</v>
      </c>
    </row>
    <row r="59" spans="1:5" ht="15">
      <c r="A59" s="317" t="s">
        <v>978</v>
      </c>
      <c r="B59" s="318"/>
      <c r="C59" s="318"/>
      <c r="D59" s="318"/>
      <c r="E59" s="319"/>
    </row>
    <row r="60" spans="1:5" ht="15">
      <c r="A60" s="152" t="s">
        <v>1038</v>
      </c>
      <c r="B60" s="153"/>
      <c r="C60" s="153" t="s">
        <v>916</v>
      </c>
      <c r="D60" s="153"/>
      <c r="E60" s="153"/>
    </row>
    <row r="61" spans="1:5" ht="15">
      <c r="A61" s="248" t="s">
        <v>1316</v>
      </c>
      <c r="B61" s="153"/>
      <c r="C61" s="153" t="s">
        <v>916</v>
      </c>
      <c r="D61" s="153"/>
      <c r="E61" s="153"/>
    </row>
    <row r="62" spans="1:5" ht="28.5">
      <c r="A62" s="152" t="s">
        <v>958</v>
      </c>
      <c r="B62" s="153"/>
      <c r="C62" s="153" t="s">
        <v>916</v>
      </c>
      <c r="D62" s="153"/>
      <c r="E62" s="153"/>
    </row>
    <row r="63" spans="1:5" ht="15">
      <c r="A63" s="152" t="s">
        <v>959</v>
      </c>
      <c r="B63" s="153"/>
      <c r="C63" s="153" t="s">
        <v>916</v>
      </c>
      <c r="D63" s="153"/>
      <c r="E63" s="153"/>
    </row>
    <row r="64" spans="1:5" ht="15">
      <c r="A64" s="152" t="s">
        <v>1039</v>
      </c>
      <c r="B64" s="153"/>
      <c r="C64" s="153"/>
      <c r="D64" s="153"/>
      <c r="E64" s="153"/>
    </row>
    <row r="65" spans="1:5" ht="15">
      <c r="A65" s="152" t="s">
        <v>960</v>
      </c>
      <c r="B65" s="153"/>
      <c r="C65" s="153" t="s">
        <v>916</v>
      </c>
      <c r="D65" s="153"/>
      <c r="E65" s="153"/>
    </row>
    <row r="66" spans="1:5" ht="15">
      <c r="A66" s="248" t="s">
        <v>1319</v>
      </c>
      <c r="B66" s="153"/>
      <c r="C66" s="153" t="s">
        <v>916</v>
      </c>
      <c r="D66" s="153"/>
      <c r="E66" s="153"/>
    </row>
    <row r="67" spans="1:5" ht="15">
      <c r="A67" s="152" t="s">
        <v>961</v>
      </c>
      <c r="B67" s="153"/>
      <c r="C67" s="153" t="s">
        <v>916</v>
      </c>
      <c r="D67" s="153"/>
      <c r="E67" s="153"/>
    </row>
    <row r="68" spans="1:5" ht="15">
      <c r="A68" s="248" t="s">
        <v>1318</v>
      </c>
      <c r="B68" s="153"/>
      <c r="C68" s="153" t="s">
        <v>916</v>
      </c>
      <c r="D68" s="153"/>
      <c r="E68" s="153"/>
    </row>
    <row r="69" spans="1:5" ht="15">
      <c r="A69" s="317" t="s">
        <v>979</v>
      </c>
      <c r="B69" s="318"/>
      <c r="C69" s="318"/>
      <c r="D69" s="318"/>
      <c r="E69" s="319"/>
    </row>
    <row r="70" spans="1:5" ht="15">
      <c r="A70" s="152" t="s">
        <v>962</v>
      </c>
      <c r="B70" s="153"/>
      <c r="C70" s="153" t="s">
        <v>916</v>
      </c>
      <c r="D70" s="153" t="s">
        <v>916</v>
      </c>
      <c r="E70" s="153"/>
    </row>
    <row r="71" spans="1:5" ht="15">
      <c r="A71" s="317" t="s">
        <v>980</v>
      </c>
      <c r="B71" s="318"/>
      <c r="C71" s="318"/>
      <c r="D71" s="318"/>
      <c r="E71" s="319"/>
    </row>
    <row r="72" spans="1:5" ht="33" customHeight="1">
      <c r="A72" s="248" t="s">
        <v>1317</v>
      </c>
      <c r="B72" s="153"/>
      <c r="C72" s="153" t="s">
        <v>916</v>
      </c>
      <c r="D72" s="153"/>
      <c r="E72" s="153"/>
    </row>
    <row r="73" spans="1:5" ht="28.5">
      <c r="A73" s="248" t="s">
        <v>1320</v>
      </c>
      <c r="B73" s="153"/>
      <c r="C73" s="153" t="s">
        <v>916</v>
      </c>
      <c r="D73" s="153"/>
      <c r="E73" s="153"/>
    </row>
    <row r="74" spans="1:5" ht="15">
      <c r="A74" s="317" t="s">
        <v>981</v>
      </c>
      <c r="B74" s="318"/>
      <c r="C74" s="318"/>
      <c r="D74" s="318"/>
      <c r="E74" s="319"/>
    </row>
    <row r="75" spans="1:5" ht="15">
      <c r="A75" s="268" t="s">
        <v>1334</v>
      </c>
      <c r="B75" s="153"/>
      <c r="C75" s="153" t="s">
        <v>916</v>
      </c>
      <c r="D75" s="153"/>
      <c r="E75" s="153" t="s">
        <v>916</v>
      </c>
    </row>
    <row r="76" spans="1:5" ht="15">
      <c r="A76" s="268" t="s">
        <v>1335</v>
      </c>
      <c r="B76" s="153"/>
      <c r="C76" s="153" t="s">
        <v>916</v>
      </c>
      <c r="D76" s="153"/>
      <c r="E76" s="153" t="s">
        <v>916</v>
      </c>
    </row>
    <row r="77" spans="1:5" ht="15">
      <c r="A77" s="268" t="s">
        <v>1336</v>
      </c>
      <c r="B77" s="153"/>
      <c r="C77" s="153" t="s">
        <v>916</v>
      </c>
      <c r="D77" s="153"/>
      <c r="E77" s="153" t="s">
        <v>916</v>
      </c>
    </row>
    <row r="78" spans="1:5" ht="15">
      <c r="A78" s="268" t="s">
        <v>1337</v>
      </c>
      <c r="B78" s="153"/>
      <c r="C78" s="153" t="s">
        <v>916</v>
      </c>
      <c r="D78" s="153"/>
      <c r="E78" s="153" t="s">
        <v>916</v>
      </c>
    </row>
    <row r="79" spans="1:5" ht="15">
      <c r="A79" s="268" t="s">
        <v>1338</v>
      </c>
      <c r="B79" s="153"/>
      <c r="C79" s="153" t="s">
        <v>916</v>
      </c>
      <c r="D79" s="153"/>
      <c r="E79" s="153" t="s">
        <v>916</v>
      </c>
    </row>
    <row r="80" spans="1:5" ht="15">
      <c r="A80" s="268" t="s">
        <v>1339</v>
      </c>
      <c r="B80" s="153"/>
      <c r="C80" s="153" t="s">
        <v>916</v>
      </c>
      <c r="D80" s="153"/>
      <c r="E80" s="153" t="s">
        <v>916</v>
      </c>
    </row>
    <row r="81" spans="1:5" ht="15">
      <c r="A81" s="268" t="s">
        <v>1340</v>
      </c>
      <c r="B81" s="153"/>
      <c r="C81" s="153" t="s">
        <v>916</v>
      </c>
      <c r="D81" s="153"/>
      <c r="E81" s="153" t="s">
        <v>916</v>
      </c>
    </row>
    <row r="82" spans="1:5" ht="15">
      <c r="A82" s="268" t="s">
        <v>1341</v>
      </c>
      <c r="B82" s="153"/>
      <c r="C82" s="153" t="s">
        <v>916</v>
      </c>
      <c r="D82" s="153"/>
      <c r="E82" s="153" t="s">
        <v>916</v>
      </c>
    </row>
    <row r="83" spans="1:5" ht="15">
      <c r="A83" s="268" t="s">
        <v>1342</v>
      </c>
      <c r="B83" s="153"/>
      <c r="C83" s="153" t="s">
        <v>916</v>
      </c>
      <c r="D83" s="153"/>
      <c r="E83" s="153" t="s">
        <v>916</v>
      </c>
    </row>
    <row r="84" spans="1:5" ht="15">
      <c r="A84" s="248" t="s">
        <v>965</v>
      </c>
      <c r="B84" s="153"/>
      <c r="C84" s="249" t="s">
        <v>916</v>
      </c>
      <c r="D84" s="153"/>
      <c r="E84" s="249" t="s">
        <v>916</v>
      </c>
    </row>
    <row r="85" spans="1:5" ht="15">
      <c r="A85" s="248" t="s">
        <v>966</v>
      </c>
      <c r="B85" s="153"/>
      <c r="C85" s="249" t="s">
        <v>916</v>
      </c>
      <c r="D85" s="153"/>
      <c r="E85" s="249" t="s">
        <v>916</v>
      </c>
    </row>
    <row r="86" spans="1:5" ht="15">
      <c r="A86" s="156"/>
      <c r="B86" s="157"/>
      <c r="C86" s="157"/>
      <c r="D86" s="157"/>
      <c r="E86" s="157"/>
    </row>
    <row r="87" spans="1:5" ht="35.1" customHeight="1">
      <c r="A87" s="320" t="s">
        <v>986</v>
      </c>
      <c r="B87" s="321"/>
      <c r="C87" s="321"/>
      <c r="D87" s="321"/>
      <c r="E87" s="321"/>
    </row>
    <row r="88" spans="1:5" ht="30" customHeight="1">
      <c r="A88" s="326" t="s">
        <v>1042</v>
      </c>
      <c r="B88" s="322" t="s">
        <v>982</v>
      </c>
      <c r="C88" s="323"/>
      <c r="D88" s="323"/>
      <c r="E88" s="324"/>
    </row>
    <row r="89" spans="1:5" ht="30" customHeight="1">
      <c r="A89" s="286"/>
      <c r="B89" s="40" t="s">
        <v>912</v>
      </c>
      <c r="C89" s="40" t="s">
        <v>913</v>
      </c>
      <c r="D89" s="40" t="s">
        <v>914</v>
      </c>
      <c r="E89" s="40" t="s">
        <v>915</v>
      </c>
    </row>
    <row r="90" spans="1:5" ht="15">
      <c r="A90" s="317" t="s">
        <v>976</v>
      </c>
      <c r="B90" s="318"/>
      <c r="C90" s="318"/>
      <c r="D90" s="318"/>
      <c r="E90" s="319"/>
    </row>
    <row r="91" spans="1:5" ht="15">
      <c r="A91" s="152" t="s">
        <v>951</v>
      </c>
      <c r="B91" s="153"/>
      <c r="C91" s="153"/>
      <c r="D91" s="153" t="s">
        <v>916</v>
      </c>
      <c r="E91" s="153"/>
    </row>
    <row r="92" spans="1:5" ht="15">
      <c r="A92" s="152" t="s">
        <v>952</v>
      </c>
      <c r="B92" s="153"/>
      <c r="C92" s="153"/>
      <c r="D92" s="153" t="s">
        <v>916</v>
      </c>
      <c r="E92" s="153"/>
    </row>
    <row r="93" spans="1:5" ht="15">
      <c r="A93" s="152" t="s">
        <v>953</v>
      </c>
      <c r="B93" s="153" t="s">
        <v>916</v>
      </c>
      <c r="C93" s="153"/>
      <c r="D93" s="153" t="s">
        <v>916</v>
      </c>
      <c r="E93" s="153"/>
    </row>
    <row r="94" spans="1:5" ht="15">
      <c r="A94" s="152" t="s">
        <v>954</v>
      </c>
      <c r="B94" s="153" t="s">
        <v>916</v>
      </c>
      <c r="C94" s="153"/>
      <c r="D94" s="153" t="s">
        <v>916</v>
      </c>
      <c r="E94" s="153"/>
    </row>
    <row r="95" spans="1:5" ht="14.25" customHeight="1">
      <c r="A95" s="317" t="s">
        <v>977</v>
      </c>
      <c r="B95" s="318"/>
      <c r="C95" s="318"/>
      <c r="D95" s="318"/>
      <c r="E95" s="319"/>
    </row>
    <row r="96" spans="1:5" ht="15">
      <c r="A96" s="152" t="s">
        <v>955</v>
      </c>
      <c r="B96" s="153"/>
      <c r="C96" s="153"/>
      <c r="D96" s="153" t="s">
        <v>916</v>
      </c>
      <c r="E96" s="153"/>
    </row>
    <row r="97" spans="1:5" ht="15">
      <c r="A97" s="152" t="s">
        <v>956</v>
      </c>
      <c r="B97" s="153"/>
      <c r="C97" s="153"/>
      <c r="D97" s="153" t="s">
        <v>916</v>
      </c>
      <c r="E97" s="153"/>
    </row>
    <row r="98" spans="1:5" ht="15">
      <c r="A98" s="152" t="s">
        <v>957</v>
      </c>
      <c r="B98" s="153"/>
      <c r="C98" s="153"/>
      <c r="D98" s="153" t="s">
        <v>916</v>
      </c>
      <c r="E98" s="153"/>
    </row>
    <row r="99" spans="1:5" ht="15">
      <c r="A99" s="152" t="s">
        <v>1040</v>
      </c>
      <c r="B99" s="153"/>
      <c r="C99" s="153"/>
      <c r="D99" s="153" t="s">
        <v>916</v>
      </c>
      <c r="E99" s="153"/>
    </row>
    <row r="100" spans="1:5" ht="28.5">
      <c r="A100" s="152" t="s">
        <v>950</v>
      </c>
      <c r="B100" s="153"/>
      <c r="C100" s="153"/>
      <c r="D100" s="153" t="s">
        <v>916</v>
      </c>
      <c r="E100" s="153"/>
    </row>
    <row r="101" spans="1:5" ht="30" customHeight="1">
      <c r="A101" s="122"/>
      <c r="B101" s="138"/>
      <c r="C101" s="138"/>
      <c r="D101" s="138"/>
      <c r="E101" s="138"/>
    </row>
    <row r="102" spans="1:5" ht="30" customHeight="1">
      <c r="A102" s="122"/>
      <c r="B102" s="138"/>
      <c r="C102" s="138"/>
      <c r="D102" s="138"/>
      <c r="E102" s="138"/>
    </row>
    <row r="103" spans="1:5" ht="15">
      <c r="A103" s="122"/>
      <c r="B103" s="138"/>
      <c r="C103" s="138"/>
      <c r="D103" s="138"/>
      <c r="E103" s="138"/>
    </row>
    <row r="104" spans="1:5" ht="15">
      <c r="A104" s="122"/>
      <c r="B104" s="138"/>
      <c r="C104" s="138"/>
      <c r="D104" s="138"/>
      <c r="E104" s="138"/>
    </row>
    <row r="105" spans="1:5" ht="14.25" customHeight="1">
      <c r="A105" s="122"/>
      <c r="B105" s="138"/>
      <c r="C105" s="138"/>
      <c r="D105" s="138"/>
      <c r="E105" s="138"/>
    </row>
    <row r="106" spans="1:5" ht="14.25" customHeight="1">
      <c r="A106" s="122"/>
      <c r="B106" s="138"/>
      <c r="C106" s="138"/>
      <c r="D106" s="138"/>
      <c r="E106" s="138"/>
    </row>
    <row r="107" spans="1:5" ht="14.25" customHeight="1">
      <c r="A107" s="122"/>
      <c r="B107" s="138"/>
      <c r="C107" s="138"/>
      <c r="D107" s="138"/>
      <c r="E107" s="138"/>
    </row>
    <row r="108" spans="1:5" ht="15">
      <c r="A108" s="122"/>
      <c r="B108" s="138"/>
      <c r="C108" s="138"/>
      <c r="D108" s="138"/>
      <c r="E108" s="138"/>
    </row>
    <row r="109" spans="1:5" ht="15">
      <c r="A109" s="122"/>
      <c r="B109" s="138"/>
      <c r="C109" s="138"/>
      <c r="D109" s="138"/>
      <c r="E109" s="138"/>
    </row>
    <row r="110" spans="1:5" ht="15">
      <c r="A110" s="122"/>
      <c r="B110" s="138"/>
      <c r="C110" s="138"/>
      <c r="D110" s="138"/>
      <c r="E110" s="138"/>
    </row>
    <row r="111" spans="1:5" ht="15">
      <c r="A111" s="122"/>
      <c r="B111" s="138"/>
      <c r="C111" s="138"/>
      <c r="D111" s="138"/>
      <c r="E111" s="138"/>
    </row>
    <row r="112" spans="1:5" ht="15">
      <c r="A112" s="122"/>
      <c r="B112" s="138"/>
      <c r="C112" s="138"/>
      <c r="D112" s="138"/>
      <c r="E112" s="138"/>
    </row>
    <row r="113" spans="1:5" ht="15">
      <c r="A113" s="122"/>
      <c r="B113" s="138"/>
      <c r="C113" s="138"/>
      <c r="D113" s="138"/>
      <c r="E113" s="138"/>
    </row>
    <row r="114" spans="1:5" ht="14.25" customHeight="1">
      <c r="A114" s="122"/>
      <c r="B114" s="138"/>
      <c r="C114" s="138"/>
      <c r="D114" s="138"/>
      <c r="E114" s="138"/>
    </row>
    <row r="115" spans="1:5" ht="14.25" customHeight="1">
      <c r="A115" s="122"/>
      <c r="B115" s="138"/>
      <c r="C115" s="138"/>
      <c r="D115" s="138"/>
      <c r="E115" s="138"/>
    </row>
    <row r="116" spans="1:5" ht="14.25" customHeight="1">
      <c r="A116" s="122"/>
      <c r="B116" s="138"/>
      <c r="C116" s="138"/>
      <c r="D116" s="138"/>
      <c r="E116" s="138"/>
    </row>
    <row r="117" spans="1:5" ht="14.25" customHeight="1">
      <c r="A117" s="122"/>
      <c r="B117" s="138"/>
      <c r="C117" s="138"/>
      <c r="D117" s="138"/>
      <c r="E117" s="138"/>
    </row>
    <row r="118" spans="1:5" ht="14.25" customHeight="1">
      <c r="A118" s="122"/>
      <c r="B118" s="138"/>
      <c r="C118" s="138"/>
      <c r="D118" s="138"/>
      <c r="E118" s="138"/>
    </row>
    <row r="119" spans="1:5" ht="14.25" customHeight="1">
      <c r="A119" s="122"/>
      <c r="B119" s="138"/>
      <c r="C119" s="138"/>
      <c r="D119" s="138"/>
      <c r="E119" s="138"/>
    </row>
    <row r="120" spans="1:5" ht="14.25" customHeight="1">
      <c r="A120" s="122"/>
      <c r="B120" s="138"/>
      <c r="C120" s="138"/>
      <c r="D120" s="138"/>
      <c r="E120" s="138"/>
    </row>
    <row r="121" spans="1:5" ht="15">
      <c r="A121" s="158"/>
      <c r="B121" s="157"/>
      <c r="C121" s="157"/>
      <c r="D121" s="157"/>
      <c r="E121" s="157"/>
    </row>
    <row r="122" spans="1:5" ht="15">
      <c r="A122" s="158"/>
      <c r="B122" s="157"/>
      <c r="C122" s="157"/>
      <c r="D122" s="157"/>
      <c r="E122" s="157"/>
    </row>
    <row r="123" spans="1:5" ht="15">
      <c r="A123" s="158"/>
      <c r="B123" s="157"/>
      <c r="C123" s="157"/>
      <c r="D123" s="157"/>
      <c r="E123" s="157"/>
    </row>
    <row r="124" spans="1:5" ht="15">
      <c r="A124" s="158"/>
      <c r="B124" s="157"/>
      <c r="C124" s="157"/>
      <c r="D124" s="157"/>
      <c r="E124" s="157"/>
    </row>
  </sheetData>
  <mergeCells count="24">
    <mergeCell ref="B57:E57"/>
    <mergeCell ref="A57:A58"/>
    <mergeCell ref="A88:A89"/>
    <mergeCell ref="A56:E56"/>
    <mergeCell ref="A45:E45"/>
    <mergeCell ref="A29:E29"/>
    <mergeCell ref="A35:E35"/>
    <mergeCell ref="A40:E40"/>
    <mergeCell ref="A43:E43"/>
    <mergeCell ref="A2:A3"/>
    <mergeCell ref="B2:E2"/>
    <mergeCell ref="A1:E1"/>
    <mergeCell ref="A4:E4"/>
    <mergeCell ref="A11:E11"/>
    <mergeCell ref="A16:E16"/>
    <mergeCell ref="A23:E23"/>
    <mergeCell ref="A90:E90"/>
    <mergeCell ref="A95:E95"/>
    <mergeCell ref="A59:E59"/>
    <mergeCell ref="A69:E69"/>
    <mergeCell ref="A71:E71"/>
    <mergeCell ref="A74:E74"/>
    <mergeCell ref="A87:E87"/>
    <mergeCell ref="B88:E88"/>
  </mergeCells>
  <printOptions/>
  <pageMargins left="0.7" right="1.14125" top="0.787401575" bottom="0.787401575" header="0.3" footer="0.3"/>
  <pageSetup fitToHeight="0" fitToWidth="1" horizontalDpi="600" verticalDpi="600" orientation="portrait" paperSize="9" scale="63" r:id="rId1"/>
  <headerFooter>
    <oddHeader>&amp;L&amp;"Arial,Tučné"Revize, kontroly, servis a opravy zařízení klimatizace a , vzduchotechniky a požárně bezpečnostních zařízení&amp;"Arial,Obyčejné"
PřF UP – areál Envelopa, Olomouc</oddHeader>
    <oddFooter>&amp;R&amp;"Arial,Obyčejné"&amp;A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C38"/>
  <sheetViews>
    <sheetView view="pageBreakPreview" zoomScale="70" zoomScaleSheetLayoutView="70" zoomScalePageLayoutView="60" workbookViewId="0" topLeftCell="O1">
      <selection activeCell="A1" sqref="A1:A1048576"/>
    </sheetView>
  </sheetViews>
  <sheetFormatPr defaultColWidth="3.421875" defaultRowHeight="15" outlineLevelRow="1" outlineLevelCol="1"/>
  <cols>
    <col min="1" max="1" width="47.7109375" style="117" customWidth="1"/>
    <col min="2" max="2" width="11.140625" style="117" customWidth="1"/>
    <col min="3" max="3" width="16.28125" style="117" customWidth="1"/>
    <col min="4" max="4" width="24.421875" style="117" customWidth="1"/>
    <col min="5" max="5" width="22.7109375" style="117" customWidth="1"/>
    <col min="6" max="6" width="19.8515625" style="117" customWidth="1"/>
    <col min="7" max="7" width="14.7109375" style="117" customWidth="1"/>
    <col min="8" max="8" width="10.00390625" style="117" customWidth="1"/>
    <col min="9" max="12" width="21.140625" style="117" customWidth="1" outlineLevel="1"/>
    <col min="13" max="13" width="18.28125" style="117" customWidth="1" outlineLevel="1"/>
    <col min="14" max="14" width="11.421875" style="117" customWidth="1" outlineLevel="1"/>
    <col min="15" max="15" width="25.421875" style="117" customWidth="1" outlineLevel="1"/>
    <col min="16" max="16" width="23.00390625" style="117" customWidth="1" outlineLevel="1"/>
    <col min="17" max="17" width="22.28125" style="117" customWidth="1" outlineLevel="1"/>
    <col min="18" max="18" width="23.28125" style="117" customWidth="1" outlineLevel="1"/>
    <col min="19" max="19" width="24.00390625" style="117" customWidth="1" outlineLevel="1"/>
    <col min="20" max="20" width="25.8515625" style="117" customWidth="1" outlineLevel="1"/>
    <col min="21" max="21" width="48.28125" style="117" bestFit="1" customWidth="1" outlineLevel="1"/>
    <col min="22" max="22" width="42.28125" style="117" customWidth="1" outlineLevel="1"/>
    <col min="23" max="23" width="21.8515625" style="117" customWidth="1" outlineLevel="1"/>
    <col min="24" max="24" width="22.8515625" style="117" customWidth="1" outlineLevel="1"/>
    <col min="25" max="26" width="18.57421875" style="117" customWidth="1" outlineLevel="1"/>
    <col min="27" max="28" width="18.7109375" style="117" customWidth="1" outlineLevel="1"/>
    <col min="29" max="29" width="13.140625" style="117" customWidth="1" outlineLevel="1"/>
    <col min="30" max="51" width="8.7109375" style="117" customWidth="1"/>
    <col min="52" max="16384" width="3.421875" style="117" customWidth="1"/>
  </cols>
  <sheetData>
    <row r="1" spans="1:29" ht="29.25" customHeight="1">
      <c r="A1" s="275" t="s">
        <v>1046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7"/>
    </row>
    <row r="2" spans="1:29" ht="15" customHeight="1" outlineLevel="1">
      <c r="A2" s="32"/>
      <c r="B2" s="333" t="s">
        <v>1</v>
      </c>
      <c r="C2" s="338"/>
      <c r="D2" s="338"/>
      <c r="E2" s="338"/>
      <c r="F2" s="338"/>
      <c r="G2" s="338"/>
      <c r="H2" s="334"/>
      <c r="I2" s="327" t="s">
        <v>2</v>
      </c>
      <c r="J2" s="329"/>
      <c r="K2" s="327" t="s">
        <v>3</v>
      </c>
      <c r="L2" s="329"/>
      <c r="M2" s="333" t="s">
        <v>127</v>
      </c>
      <c r="N2" s="334"/>
      <c r="O2" s="330" t="s">
        <v>4</v>
      </c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2"/>
    </row>
    <row r="3" spans="1:29" s="119" customFormat="1" ht="47.25" outlineLevel="1">
      <c r="A3" s="29" t="s">
        <v>5</v>
      </c>
      <c r="B3" s="30" t="s">
        <v>6</v>
      </c>
      <c r="C3" s="30" t="s">
        <v>7</v>
      </c>
      <c r="D3" s="30" t="s">
        <v>8</v>
      </c>
      <c r="E3" s="30" t="s">
        <v>9</v>
      </c>
      <c r="F3" s="30" t="s">
        <v>590</v>
      </c>
      <c r="G3" s="30" t="s">
        <v>591</v>
      </c>
      <c r="H3" s="30" t="s">
        <v>0</v>
      </c>
      <c r="I3" s="30" t="s">
        <v>12</v>
      </c>
      <c r="J3" s="30" t="s">
        <v>13</v>
      </c>
      <c r="K3" s="30" t="s">
        <v>12</v>
      </c>
      <c r="L3" s="30" t="s">
        <v>13</v>
      </c>
      <c r="M3" s="30" t="s">
        <v>128</v>
      </c>
      <c r="N3" s="30" t="s">
        <v>129</v>
      </c>
      <c r="O3" s="30" t="s">
        <v>580</v>
      </c>
      <c r="P3" s="30" t="s">
        <v>583</v>
      </c>
      <c r="Q3" s="30" t="s">
        <v>581</v>
      </c>
      <c r="R3" s="30" t="s">
        <v>582</v>
      </c>
      <c r="S3" s="30" t="s">
        <v>14</v>
      </c>
      <c r="T3" s="30" t="s">
        <v>15</v>
      </c>
      <c r="U3" s="30" t="s">
        <v>638</v>
      </c>
      <c r="V3" s="30" t="s">
        <v>646</v>
      </c>
      <c r="W3" s="30" t="s">
        <v>639</v>
      </c>
      <c r="X3" s="30" t="s">
        <v>642</v>
      </c>
      <c r="Y3" s="30" t="s">
        <v>640</v>
      </c>
      <c r="Z3" s="30" t="s">
        <v>643</v>
      </c>
      <c r="AA3" s="30" t="s">
        <v>641</v>
      </c>
      <c r="AB3" s="30" t="s">
        <v>644</v>
      </c>
      <c r="AC3" s="30" t="s">
        <v>1053</v>
      </c>
    </row>
    <row r="4" spans="1:29" ht="15" outlineLevel="1">
      <c r="A4" s="21" t="s">
        <v>16</v>
      </c>
      <c r="B4" s="22" t="s">
        <v>17</v>
      </c>
      <c r="C4" s="63" t="s">
        <v>18</v>
      </c>
      <c r="D4" s="63" t="s">
        <v>19</v>
      </c>
      <c r="E4" s="22" t="s">
        <v>20</v>
      </c>
      <c r="F4" s="22">
        <v>9400</v>
      </c>
      <c r="G4" s="22">
        <v>9400</v>
      </c>
      <c r="H4" s="22">
        <v>1</v>
      </c>
      <c r="I4" s="62" t="s">
        <v>21</v>
      </c>
      <c r="J4" s="63" t="s">
        <v>22</v>
      </c>
      <c r="K4" s="62" t="s">
        <v>21</v>
      </c>
      <c r="L4" s="63" t="s">
        <v>22</v>
      </c>
      <c r="M4" s="25" t="s">
        <v>1054</v>
      </c>
      <c r="N4" s="63">
        <v>1</v>
      </c>
      <c r="O4" s="63" t="s">
        <v>23</v>
      </c>
      <c r="P4" s="63" t="s">
        <v>24</v>
      </c>
      <c r="Q4" s="63" t="s">
        <v>25</v>
      </c>
      <c r="R4" s="63" t="s">
        <v>26</v>
      </c>
      <c r="S4" s="63" t="s">
        <v>27</v>
      </c>
      <c r="T4" s="31" t="s">
        <v>28</v>
      </c>
      <c r="U4" s="118" t="s">
        <v>656</v>
      </c>
      <c r="V4" s="118" t="s">
        <v>651</v>
      </c>
      <c r="W4" s="118" t="s">
        <v>1055</v>
      </c>
      <c r="X4" s="118" t="s">
        <v>1056</v>
      </c>
      <c r="Y4" s="118" t="s">
        <v>1055</v>
      </c>
      <c r="Z4" s="118" t="s">
        <v>1057</v>
      </c>
      <c r="AA4" s="118" t="s">
        <v>1058</v>
      </c>
      <c r="AB4" s="118" t="s">
        <v>1059</v>
      </c>
      <c r="AC4" s="118" t="s">
        <v>1060</v>
      </c>
    </row>
    <row r="5" spans="1:29" ht="15" outlineLevel="1">
      <c r="A5" s="21" t="s">
        <v>29</v>
      </c>
      <c r="B5" s="22" t="s">
        <v>30</v>
      </c>
      <c r="C5" s="63" t="s">
        <v>18</v>
      </c>
      <c r="D5" s="63" t="s">
        <v>19</v>
      </c>
      <c r="E5" s="22" t="s">
        <v>20</v>
      </c>
      <c r="F5" s="22">
        <v>9600</v>
      </c>
      <c r="G5" s="22">
        <v>9600</v>
      </c>
      <c r="H5" s="22">
        <v>1</v>
      </c>
      <c r="I5" s="62" t="s">
        <v>21</v>
      </c>
      <c r="J5" s="63" t="s">
        <v>22</v>
      </c>
      <c r="K5" s="62" t="s">
        <v>21</v>
      </c>
      <c r="L5" s="63" t="s">
        <v>22</v>
      </c>
      <c r="M5" s="25" t="s">
        <v>1054</v>
      </c>
      <c r="N5" s="63">
        <v>1</v>
      </c>
      <c r="O5" s="63" t="s">
        <v>23</v>
      </c>
      <c r="P5" s="63" t="s">
        <v>24</v>
      </c>
      <c r="Q5" s="63" t="s">
        <v>24</v>
      </c>
      <c r="R5" s="63" t="s">
        <v>26</v>
      </c>
      <c r="S5" s="63" t="s">
        <v>27</v>
      </c>
      <c r="T5" s="31" t="s">
        <v>28</v>
      </c>
      <c r="U5" s="118" t="s">
        <v>656</v>
      </c>
      <c r="V5" s="118" t="s">
        <v>651</v>
      </c>
      <c r="W5" s="118" t="s">
        <v>1055</v>
      </c>
      <c r="X5" s="118" t="s">
        <v>1061</v>
      </c>
      <c r="Y5" s="118" t="s">
        <v>1055</v>
      </c>
      <c r="Z5" s="118" t="s">
        <v>1062</v>
      </c>
      <c r="AA5" s="118" t="s">
        <v>1058</v>
      </c>
      <c r="AB5" s="118" t="s">
        <v>1063</v>
      </c>
      <c r="AC5" s="118" t="s">
        <v>1064</v>
      </c>
    </row>
    <row r="6" spans="1:29" ht="15" outlineLevel="1">
      <c r="A6" s="21" t="s">
        <v>31</v>
      </c>
      <c r="B6" s="22" t="s">
        <v>32</v>
      </c>
      <c r="C6" s="63" t="s">
        <v>18</v>
      </c>
      <c r="D6" s="63" t="s">
        <v>33</v>
      </c>
      <c r="E6" s="22" t="s">
        <v>20</v>
      </c>
      <c r="F6" s="22">
        <v>9900</v>
      </c>
      <c r="G6" s="22">
        <v>9900</v>
      </c>
      <c r="H6" s="22">
        <v>1</v>
      </c>
      <c r="I6" s="62" t="s">
        <v>22</v>
      </c>
      <c r="J6" s="63" t="s">
        <v>34</v>
      </c>
      <c r="K6" s="62" t="s">
        <v>22</v>
      </c>
      <c r="L6" s="62" t="s">
        <v>22</v>
      </c>
      <c r="M6" s="25" t="s">
        <v>1054</v>
      </c>
      <c r="N6" s="62">
        <v>1</v>
      </c>
      <c r="O6" s="63" t="s">
        <v>23</v>
      </c>
      <c r="P6" s="63" t="s">
        <v>24</v>
      </c>
      <c r="Q6" s="63" t="s">
        <v>25</v>
      </c>
      <c r="R6" s="63" t="s">
        <v>26</v>
      </c>
      <c r="S6" s="63" t="s">
        <v>27</v>
      </c>
      <c r="T6" s="31" t="s">
        <v>28</v>
      </c>
      <c r="U6" s="118" t="s">
        <v>656</v>
      </c>
      <c r="V6" s="118" t="s">
        <v>651</v>
      </c>
      <c r="W6" s="118" t="s">
        <v>1055</v>
      </c>
      <c r="X6" s="118" t="s">
        <v>1065</v>
      </c>
      <c r="Y6" s="118" t="s">
        <v>1055</v>
      </c>
      <c r="Z6" s="118" t="s">
        <v>1066</v>
      </c>
      <c r="AA6" s="118" t="s">
        <v>1058</v>
      </c>
      <c r="AB6" s="118" t="s">
        <v>1067</v>
      </c>
      <c r="AC6" s="118" t="s">
        <v>1060</v>
      </c>
    </row>
    <row r="7" spans="1:29" ht="15" outlineLevel="1">
      <c r="A7" s="21" t="s">
        <v>35</v>
      </c>
      <c r="B7" s="22" t="s">
        <v>36</v>
      </c>
      <c r="C7" s="63" t="s">
        <v>18</v>
      </c>
      <c r="D7" s="63" t="s">
        <v>33</v>
      </c>
      <c r="E7" s="22" t="s">
        <v>20</v>
      </c>
      <c r="F7" s="22">
        <v>9900</v>
      </c>
      <c r="G7" s="22">
        <v>9900</v>
      </c>
      <c r="H7" s="22">
        <v>1</v>
      </c>
      <c r="I7" s="62" t="s">
        <v>22</v>
      </c>
      <c r="J7" s="63" t="s">
        <v>22</v>
      </c>
      <c r="K7" s="62" t="s">
        <v>22</v>
      </c>
      <c r="L7" s="62" t="s">
        <v>22</v>
      </c>
      <c r="M7" s="25" t="s">
        <v>1054</v>
      </c>
      <c r="N7" s="62">
        <v>1</v>
      </c>
      <c r="O7" s="63" t="s">
        <v>23</v>
      </c>
      <c r="P7" s="63" t="s">
        <v>24</v>
      </c>
      <c r="Q7" s="63" t="s">
        <v>37</v>
      </c>
      <c r="R7" s="63" t="s">
        <v>26</v>
      </c>
      <c r="S7" s="63" t="s">
        <v>27</v>
      </c>
      <c r="T7" s="31" t="s">
        <v>28</v>
      </c>
      <c r="U7" s="118" t="s">
        <v>656</v>
      </c>
      <c r="V7" s="118" t="s">
        <v>651</v>
      </c>
      <c r="W7" s="118" t="s">
        <v>1055</v>
      </c>
      <c r="X7" s="118" t="s">
        <v>1068</v>
      </c>
      <c r="Y7" s="118" t="s">
        <v>1055</v>
      </c>
      <c r="Z7" s="118" t="s">
        <v>1069</v>
      </c>
      <c r="AA7" s="118" t="s">
        <v>1058</v>
      </c>
      <c r="AB7" s="118" t="s">
        <v>1070</v>
      </c>
      <c r="AC7" s="118" t="s">
        <v>1064</v>
      </c>
    </row>
    <row r="8" spans="1:29" ht="15" outlineLevel="1">
      <c r="A8" s="21" t="s">
        <v>38</v>
      </c>
      <c r="B8" s="22" t="s">
        <v>39</v>
      </c>
      <c r="C8" s="63" t="s">
        <v>18</v>
      </c>
      <c r="D8" s="63" t="s">
        <v>40</v>
      </c>
      <c r="E8" s="22" t="s">
        <v>20</v>
      </c>
      <c r="F8" s="22">
        <v>5000</v>
      </c>
      <c r="G8" s="22">
        <v>5000</v>
      </c>
      <c r="H8" s="22">
        <v>1</v>
      </c>
      <c r="I8" s="62" t="s">
        <v>41</v>
      </c>
      <c r="J8" s="63" t="s">
        <v>41</v>
      </c>
      <c r="K8" s="62" t="s">
        <v>41</v>
      </c>
      <c r="L8" s="62" t="s">
        <v>41</v>
      </c>
      <c r="M8" s="25" t="s">
        <v>1054</v>
      </c>
      <c r="N8" s="62">
        <v>1</v>
      </c>
      <c r="O8" s="63" t="s">
        <v>23</v>
      </c>
      <c r="P8" s="63" t="s">
        <v>24</v>
      </c>
      <c r="Q8" s="63" t="s">
        <v>25</v>
      </c>
      <c r="R8" s="63" t="s">
        <v>26</v>
      </c>
      <c r="S8" s="63" t="s">
        <v>27</v>
      </c>
      <c r="T8" s="31" t="s">
        <v>28</v>
      </c>
      <c r="U8" s="118" t="s">
        <v>653</v>
      </c>
      <c r="V8" s="118" t="s">
        <v>649</v>
      </c>
      <c r="W8" s="118" t="s">
        <v>1071</v>
      </c>
      <c r="X8" s="118" t="s">
        <v>1072</v>
      </c>
      <c r="Y8" s="118" t="s">
        <v>1071</v>
      </c>
      <c r="Z8" s="118" t="s">
        <v>1073</v>
      </c>
      <c r="AA8" s="118" t="s">
        <v>1058</v>
      </c>
      <c r="AB8" s="118" t="s">
        <v>1074</v>
      </c>
      <c r="AC8" s="118" t="s">
        <v>1075</v>
      </c>
    </row>
    <row r="9" spans="1:29" ht="15" outlineLevel="1">
      <c r="A9" s="21" t="s">
        <v>42</v>
      </c>
      <c r="B9" s="22" t="s">
        <v>43</v>
      </c>
      <c r="C9" s="63" t="s">
        <v>18</v>
      </c>
      <c r="D9" s="63" t="s">
        <v>44</v>
      </c>
      <c r="E9" s="22" t="s">
        <v>20</v>
      </c>
      <c r="F9" s="22">
        <v>4280</v>
      </c>
      <c r="G9" s="22">
        <v>4280</v>
      </c>
      <c r="H9" s="22">
        <v>1</v>
      </c>
      <c r="I9" s="62" t="s">
        <v>45</v>
      </c>
      <c r="J9" s="63" t="s">
        <v>45</v>
      </c>
      <c r="K9" s="62" t="s">
        <v>45</v>
      </c>
      <c r="L9" s="62" t="s">
        <v>45</v>
      </c>
      <c r="M9" s="25" t="s">
        <v>1054</v>
      </c>
      <c r="N9" s="62">
        <v>1</v>
      </c>
      <c r="O9" s="63" t="s">
        <v>23</v>
      </c>
      <c r="P9" s="63" t="s">
        <v>46</v>
      </c>
      <c r="Q9" s="63" t="s">
        <v>25</v>
      </c>
      <c r="R9" s="63" t="s">
        <v>26</v>
      </c>
      <c r="S9" s="63" t="s">
        <v>27</v>
      </c>
      <c r="T9" s="31" t="s">
        <v>28</v>
      </c>
      <c r="U9" s="118" t="s">
        <v>653</v>
      </c>
      <c r="V9" s="118" t="s">
        <v>649</v>
      </c>
      <c r="W9" s="118" t="s">
        <v>1055</v>
      </c>
      <c r="X9" s="118" t="s">
        <v>1076</v>
      </c>
      <c r="Y9" s="118" t="s">
        <v>1071</v>
      </c>
      <c r="Z9" s="118" t="s">
        <v>1077</v>
      </c>
      <c r="AA9" s="118" t="s">
        <v>1058</v>
      </c>
      <c r="AB9" s="118" t="s">
        <v>1078</v>
      </c>
      <c r="AC9" s="118" t="s">
        <v>1079</v>
      </c>
    </row>
    <row r="10" spans="1:29" ht="15" outlineLevel="1">
      <c r="A10" s="21" t="s">
        <v>47</v>
      </c>
      <c r="B10" s="22" t="s">
        <v>48</v>
      </c>
      <c r="C10" s="63" t="s">
        <v>18</v>
      </c>
      <c r="D10" s="63" t="s">
        <v>40</v>
      </c>
      <c r="E10" s="22" t="s">
        <v>20</v>
      </c>
      <c r="F10" s="22">
        <v>6800</v>
      </c>
      <c r="G10" s="22">
        <v>6800</v>
      </c>
      <c r="H10" s="22">
        <v>1</v>
      </c>
      <c r="I10" s="62" t="s">
        <v>41</v>
      </c>
      <c r="J10" s="62" t="s">
        <v>41</v>
      </c>
      <c r="K10" s="62" t="s">
        <v>41</v>
      </c>
      <c r="L10" s="62" t="s">
        <v>41</v>
      </c>
      <c r="M10" s="25" t="s">
        <v>1054</v>
      </c>
      <c r="N10" s="62">
        <v>1</v>
      </c>
      <c r="O10" s="63" t="s">
        <v>23</v>
      </c>
      <c r="P10" s="63" t="s">
        <v>24</v>
      </c>
      <c r="Q10" s="63" t="s">
        <v>25</v>
      </c>
      <c r="R10" s="63" t="s">
        <v>26</v>
      </c>
      <c r="S10" s="63" t="s">
        <v>27</v>
      </c>
      <c r="T10" s="31" t="s">
        <v>28</v>
      </c>
      <c r="U10" s="118" t="s">
        <v>655</v>
      </c>
      <c r="V10" s="118" t="s">
        <v>649</v>
      </c>
      <c r="W10" s="118" t="s">
        <v>1055</v>
      </c>
      <c r="X10" s="118" t="s">
        <v>1080</v>
      </c>
      <c r="Y10" s="118" t="s">
        <v>1055</v>
      </c>
      <c r="Z10" s="118" t="s">
        <v>1081</v>
      </c>
      <c r="AA10" s="118" t="s">
        <v>1058</v>
      </c>
      <c r="AB10" s="118" t="s">
        <v>1082</v>
      </c>
      <c r="AC10" s="118" t="s">
        <v>1083</v>
      </c>
    </row>
    <row r="11" spans="1:29" ht="15" outlineLevel="1">
      <c r="A11" s="21" t="s">
        <v>49</v>
      </c>
      <c r="B11" s="22" t="s">
        <v>50</v>
      </c>
      <c r="C11" s="63" t="s">
        <v>18</v>
      </c>
      <c r="D11" s="63" t="s">
        <v>19</v>
      </c>
      <c r="E11" s="22" t="s">
        <v>20</v>
      </c>
      <c r="F11" s="22">
        <v>8700</v>
      </c>
      <c r="G11" s="22">
        <v>8700</v>
      </c>
      <c r="H11" s="22">
        <v>1</v>
      </c>
      <c r="I11" s="62" t="s">
        <v>22</v>
      </c>
      <c r="J11" s="62" t="s">
        <v>21</v>
      </c>
      <c r="K11" s="62" t="s">
        <v>22</v>
      </c>
      <c r="L11" s="62" t="s">
        <v>21</v>
      </c>
      <c r="M11" s="25" t="s">
        <v>1054</v>
      </c>
      <c r="N11" s="62">
        <v>1</v>
      </c>
      <c r="O11" s="63" t="s">
        <v>23</v>
      </c>
      <c r="P11" s="63" t="s">
        <v>24</v>
      </c>
      <c r="Q11" s="63" t="s">
        <v>25</v>
      </c>
      <c r="R11" s="63" t="s">
        <v>26</v>
      </c>
      <c r="S11" s="63" t="s">
        <v>27</v>
      </c>
      <c r="T11" s="31" t="s">
        <v>28</v>
      </c>
      <c r="U11" s="118" t="s">
        <v>655</v>
      </c>
      <c r="V11" s="118" t="s">
        <v>649</v>
      </c>
      <c r="W11" s="118" t="s">
        <v>1055</v>
      </c>
      <c r="X11" s="118" t="s">
        <v>1084</v>
      </c>
      <c r="Y11" s="118" t="s">
        <v>1055</v>
      </c>
      <c r="Z11" s="118" t="s">
        <v>1085</v>
      </c>
      <c r="AA11" s="118" t="s">
        <v>1058</v>
      </c>
      <c r="AB11" s="118" t="s">
        <v>1086</v>
      </c>
      <c r="AC11" s="118" t="s">
        <v>1087</v>
      </c>
    </row>
    <row r="12" spans="1:29" ht="15" outlineLevel="1">
      <c r="A12" s="21" t="s">
        <v>51</v>
      </c>
      <c r="B12" s="22" t="s">
        <v>52</v>
      </c>
      <c r="C12" s="63" t="s">
        <v>18</v>
      </c>
      <c r="D12" s="63" t="s">
        <v>33</v>
      </c>
      <c r="E12" s="22" t="s">
        <v>20</v>
      </c>
      <c r="F12" s="22" t="s">
        <v>53</v>
      </c>
      <c r="G12" s="22" t="s">
        <v>54</v>
      </c>
      <c r="H12" s="22">
        <v>1</v>
      </c>
      <c r="I12" s="62" t="s">
        <v>22</v>
      </c>
      <c r="J12" s="62" t="s">
        <v>22</v>
      </c>
      <c r="K12" s="62" t="s">
        <v>22</v>
      </c>
      <c r="L12" s="62" t="s">
        <v>22</v>
      </c>
      <c r="M12" s="25" t="s">
        <v>1054</v>
      </c>
      <c r="N12" s="62">
        <v>1</v>
      </c>
      <c r="O12" s="63" t="s">
        <v>23</v>
      </c>
      <c r="P12" s="63" t="s">
        <v>46</v>
      </c>
      <c r="Q12" s="63" t="s">
        <v>25</v>
      </c>
      <c r="R12" s="63" t="s">
        <v>26</v>
      </c>
      <c r="S12" s="63" t="s">
        <v>27</v>
      </c>
      <c r="T12" s="31" t="s">
        <v>28</v>
      </c>
      <c r="U12" s="118" t="s">
        <v>654</v>
      </c>
      <c r="V12" s="118" t="s">
        <v>647</v>
      </c>
      <c r="W12" s="118" t="s">
        <v>1055</v>
      </c>
      <c r="X12" s="118" t="s">
        <v>1088</v>
      </c>
      <c r="Y12" s="118" t="s">
        <v>1055</v>
      </c>
      <c r="Z12" s="118" t="s">
        <v>1089</v>
      </c>
      <c r="AA12" s="118" t="s">
        <v>1058</v>
      </c>
      <c r="AB12" s="118" t="s">
        <v>1090</v>
      </c>
      <c r="AC12" s="118" t="s">
        <v>1091</v>
      </c>
    </row>
    <row r="13" spans="1:29" ht="15" outlineLevel="1">
      <c r="A13" s="21" t="s">
        <v>55</v>
      </c>
      <c r="B13" s="22" t="s">
        <v>56</v>
      </c>
      <c r="C13" s="63" t="s">
        <v>18</v>
      </c>
      <c r="D13" s="63" t="s">
        <v>33</v>
      </c>
      <c r="E13" s="22" t="s">
        <v>20</v>
      </c>
      <c r="F13" s="22" t="s">
        <v>57</v>
      </c>
      <c r="G13" s="22" t="s">
        <v>58</v>
      </c>
      <c r="H13" s="22">
        <v>1</v>
      </c>
      <c r="I13" s="62" t="s">
        <v>22</v>
      </c>
      <c r="J13" s="62" t="s">
        <v>22</v>
      </c>
      <c r="K13" s="62" t="s">
        <v>22</v>
      </c>
      <c r="L13" s="62" t="s">
        <v>22</v>
      </c>
      <c r="M13" s="25" t="s">
        <v>1054</v>
      </c>
      <c r="N13" s="62">
        <v>1</v>
      </c>
      <c r="O13" s="63" t="s">
        <v>23</v>
      </c>
      <c r="P13" s="63" t="s">
        <v>46</v>
      </c>
      <c r="Q13" s="63" t="s">
        <v>25</v>
      </c>
      <c r="R13" s="63" t="s">
        <v>26</v>
      </c>
      <c r="S13" s="63" t="s">
        <v>27</v>
      </c>
      <c r="T13" s="31" t="s">
        <v>28</v>
      </c>
      <c r="U13" s="118" t="s">
        <v>654</v>
      </c>
      <c r="V13" s="118" t="s">
        <v>650</v>
      </c>
      <c r="W13" s="118" t="s">
        <v>1055</v>
      </c>
      <c r="X13" s="118" t="s">
        <v>1092</v>
      </c>
      <c r="Y13" s="118" t="s">
        <v>1055</v>
      </c>
      <c r="Z13" s="118" t="s">
        <v>1093</v>
      </c>
      <c r="AA13" s="118" t="s">
        <v>1058</v>
      </c>
      <c r="AB13" s="118" t="s">
        <v>1094</v>
      </c>
      <c r="AC13" s="118" t="s">
        <v>1079</v>
      </c>
    </row>
    <row r="14" spans="1:29" ht="15" outlineLevel="1">
      <c r="A14" s="21" t="s">
        <v>59</v>
      </c>
      <c r="B14" s="22" t="s">
        <v>60</v>
      </c>
      <c r="C14" s="63" t="s">
        <v>18</v>
      </c>
      <c r="D14" s="63" t="s">
        <v>33</v>
      </c>
      <c r="E14" s="22" t="s">
        <v>20</v>
      </c>
      <c r="F14" s="22" t="s">
        <v>61</v>
      </c>
      <c r="G14" s="22" t="s">
        <v>62</v>
      </c>
      <c r="H14" s="22">
        <v>1</v>
      </c>
      <c r="I14" s="62" t="s">
        <v>22</v>
      </c>
      <c r="J14" s="62" t="s">
        <v>22</v>
      </c>
      <c r="K14" s="62" t="s">
        <v>22</v>
      </c>
      <c r="L14" s="62" t="s">
        <v>22</v>
      </c>
      <c r="M14" s="25" t="s">
        <v>1054</v>
      </c>
      <c r="N14" s="62">
        <v>1</v>
      </c>
      <c r="O14" s="63" t="s">
        <v>23</v>
      </c>
      <c r="P14" s="63" t="s">
        <v>46</v>
      </c>
      <c r="Q14" s="63" t="s">
        <v>25</v>
      </c>
      <c r="R14" s="63" t="s">
        <v>26</v>
      </c>
      <c r="S14" s="63" t="s">
        <v>27</v>
      </c>
      <c r="T14" s="31" t="s">
        <v>28</v>
      </c>
      <c r="U14" s="118" t="s">
        <v>656</v>
      </c>
      <c r="V14" s="118" t="s">
        <v>651</v>
      </c>
      <c r="W14" s="118" t="s">
        <v>1055</v>
      </c>
      <c r="X14" s="118" t="s">
        <v>1095</v>
      </c>
      <c r="Y14" s="118" t="s">
        <v>1055</v>
      </c>
      <c r="Z14" s="118" t="s">
        <v>1096</v>
      </c>
      <c r="AA14" s="118" t="s">
        <v>1058</v>
      </c>
      <c r="AB14" s="118" t="s">
        <v>1097</v>
      </c>
      <c r="AC14" s="118" t="s">
        <v>1098</v>
      </c>
    </row>
    <row r="15" spans="1:29" ht="15" outlineLevel="1">
      <c r="A15" s="21" t="s">
        <v>63</v>
      </c>
      <c r="B15" s="22" t="s">
        <v>64</v>
      </c>
      <c r="C15" s="63" t="s">
        <v>18</v>
      </c>
      <c r="D15" s="63" t="s">
        <v>33</v>
      </c>
      <c r="E15" s="22" t="s">
        <v>20</v>
      </c>
      <c r="F15" s="22" t="s">
        <v>65</v>
      </c>
      <c r="G15" s="22" t="s">
        <v>66</v>
      </c>
      <c r="H15" s="22">
        <v>1</v>
      </c>
      <c r="I15" s="62" t="s">
        <v>22</v>
      </c>
      <c r="J15" s="63" t="s">
        <v>67</v>
      </c>
      <c r="K15" s="62" t="s">
        <v>22</v>
      </c>
      <c r="L15" s="62" t="s">
        <v>22</v>
      </c>
      <c r="M15" s="25" t="s">
        <v>1054</v>
      </c>
      <c r="N15" s="62">
        <v>1</v>
      </c>
      <c r="O15" s="63" t="s">
        <v>23</v>
      </c>
      <c r="P15" s="63" t="s">
        <v>46</v>
      </c>
      <c r="Q15" s="63" t="s">
        <v>25</v>
      </c>
      <c r="R15" s="63" t="s">
        <v>26</v>
      </c>
      <c r="S15" s="63" t="s">
        <v>27</v>
      </c>
      <c r="T15" s="31" t="s">
        <v>28</v>
      </c>
      <c r="U15" s="118" t="s">
        <v>654</v>
      </c>
      <c r="V15" s="118" t="s">
        <v>652</v>
      </c>
      <c r="W15" s="118" t="s">
        <v>1055</v>
      </c>
      <c r="X15" s="118" t="s">
        <v>1099</v>
      </c>
      <c r="Y15" s="118" t="s">
        <v>1055</v>
      </c>
      <c r="Z15" s="118" t="s">
        <v>1100</v>
      </c>
      <c r="AA15" s="118" t="s">
        <v>1058</v>
      </c>
      <c r="AB15" s="118" t="s">
        <v>1101</v>
      </c>
      <c r="AC15" s="118" t="s">
        <v>1087</v>
      </c>
    </row>
    <row r="16" spans="1:29" ht="15" outlineLevel="1">
      <c r="A16" s="21" t="s">
        <v>68</v>
      </c>
      <c r="B16" s="22" t="s">
        <v>69</v>
      </c>
      <c r="C16" s="63" t="s">
        <v>18</v>
      </c>
      <c r="D16" s="63" t="s">
        <v>19</v>
      </c>
      <c r="E16" s="22" t="s">
        <v>20</v>
      </c>
      <c r="F16" s="22" t="s">
        <v>70</v>
      </c>
      <c r="G16" s="22" t="s">
        <v>71</v>
      </c>
      <c r="H16" s="22">
        <v>1</v>
      </c>
      <c r="I16" s="62" t="s">
        <v>21</v>
      </c>
      <c r="J16" s="63" t="s">
        <v>22</v>
      </c>
      <c r="K16" s="62" t="s">
        <v>21</v>
      </c>
      <c r="L16" s="62" t="s">
        <v>22</v>
      </c>
      <c r="M16" s="25" t="s">
        <v>1054</v>
      </c>
      <c r="N16" s="62">
        <v>1</v>
      </c>
      <c r="O16" s="63" t="s">
        <v>23</v>
      </c>
      <c r="P16" s="63" t="s">
        <v>46</v>
      </c>
      <c r="Q16" s="63" t="s">
        <v>25</v>
      </c>
      <c r="R16" s="63" t="s">
        <v>26</v>
      </c>
      <c r="S16" s="63" t="s">
        <v>27</v>
      </c>
      <c r="T16" s="31" t="s">
        <v>28</v>
      </c>
      <c r="U16" s="118" t="s">
        <v>654</v>
      </c>
      <c r="V16" s="118" t="s">
        <v>652</v>
      </c>
      <c r="W16" s="118" t="s">
        <v>1055</v>
      </c>
      <c r="X16" s="118" t="s">
        <v>1102</v>
      </c>
      <c r="Y16" s="118" t="s">
        <v>1071</v>
      </c>
      <c r="Z16" s="118" t="s">
        <v>1103</v>
      </c>
      <c r="AA16" s="118" t="s">
        <v>1058</v>
      </c>
      <c r="AB16" s="118" t="s">
        <v>1104</v>
      </c>
      <c r="AC16" s="118" t="s">
        <v>1105</v>
      </c>
    </row>
    <row r="17" spans="1:29" ht="15" outlineLevel="1">
      <c r="A17" s="21" t="s">
        <v>72</v>
      </c>
      <c r="B17" s="22" t="s">
        <v>73</v>
      </c>
      <c r="C17" s="63" t="s">
        <v>18</v>
      </c>
      <c r="D17" s="63" t="s">
        <v>19</v>
      </c>
      <c r="E17" s="22" t="s">
        <v>20</v>
      </c>
      <c r="F17" s="22">
        <v>9100</v>
      </c>
      <c r="G17" s="22" t="s">
        <v>74</v>
      </c>
      <c r="H17" s="22">
        <v>1</v>
      </c>
      <c r="I17" s="62" t="s">
        <v>21</v>
      </c>
      <c r="J17" s="63" t="s">
        <v>22</v>
      </c>
      <c r="K17" s="62" t="s">
        <v>21</v>
      </c>
      <c r="L17" s="62" t="s">
        <v>22</v>
      </c>
      <c r="M17" s="25" t="s">
        <v>1054</v>
      </c>
      <c r="N17" s="62">
        <v>1</v>
      </c>
      <c r="O17" s="63" t="s">
        <v>23</v>
      </c>
      <c r="P17" s="63" t="s">
        <v>46</v>
      </c>
      <c r="Q17" s="63" t="s">
        <v>25</v>
      </c>
      <c r="R17" s="63" t="s">
        <v>26</v>
      </c>
      <c r="S17" s="63" t="s">
        <v>27</v>
      </c>
      <c r="T17" s="31" t="s">
        <v>28</v>
      </c>
      <c r="U17" s="118" t="s">
        <v>655</v>
      </c>
      <c r="V17" s="118" t="s">
        <v>648</v>
      </c>
      <c r="W17" s="118" t="s">
        <v>1055</v>
      </c>
      <c r="X17" s="118" t="s">
        <v>1106</v>
      </c>
      <c r="Y17" s="118" t="s">
        <v>1055</v>
      </c>
      <c r="Z17" s="118" t="s">
        <v>1107</v>
      </c>
      <c r="AA17" s="118" t="s">
        <v>1058</v>
      </c>
      <c r="AB17" s="118" t="s">
        <v>1108</v>
      </c>
      <c r="AC17" s="118" t="s">
        <v>1091</v>
      </c>
    </row>
    <row r="18" spans="1:29" ht="15" outlineLevel="1">
      <c r="A18" s="21" t="s">
        <v>75</v>
      </c>
      <c r="B18" s="22" t="s">
        <v>76</v>
      </c>
      <c r="C18" s="63" t="s">
        <v>18</v>
      </c>
      <c r="D18" s="63" t="s">
        <v>40</v>
      </c>
      <c r="E18" s="22" t="s">
        <v>20</v>
      </c>
      <c r="F18" s="22">
        <v>5100</v>
      </c>
      <c r="G18" s="22" t="s">
        <v>77</v>
      </c>
      <c r="H18" s="22">
        <v>1</v>
      </c>
      <c r="I18" s="62" t="s">
        <v>41</v>
      </c>
      <c r="J18" s="63" t="s">
        <v>41</v>
      </c>
      <c r="K18" s="62" t="s">
        <v>41</v>
      </c>
      <c r="L18" s="62" t="s">
        <v>41</v>
      </c>
      <c r="M18" s="25" t="s">
        <v>1054</v>
      </c>
      <c r="N18" s="62">
        <v>1</v>
      </c>
      <c r="O18" s="63" t="s">
        <v>23</v>
      </c>
      <c r="P18" s="63" t="s">
        <v>24</v>
      </c>
      <c r="Q18" s="63" t="s">
        <v>25</v>
      </c>
      <c r="R18" s="63" t="s">
        <v>26</v>
      </c>
      <c r="S18" s="63" t="s">
        <v>27</v>
      </c>
      <c r="T18" s="31" t="s">
        <v>28</v>
      </c>
      <c r="U18" s="118"/>
      <c r="V18" s="118" t="s">
        <v>649</v>
      </c>
      <c r="W18" s="118" t="s">
        <v>1071</v>
      </c>
      <c r="X18" s="118" t="s">
        <v>1109</v>
      </c>
      <c r="Y18" s="118" t="s">
        <v>1071</v>
      </c>
      <c r="Z18" s="118" t="s">
        <v>1110</v>
      </c>
      <c r="AA18" s="118" t="s">
        <v>1058</v>
      </c>
      <c r="AB18" s="118" t="s">
        <v>1111</v>
      </c>
      <c r="AC18" s="118" t="s">
        <v>1098</v>
      </c>
    </row>
    <row r="19" spans="1:29" ht="15" outlineLevel="1">
      <c r="A19" s="21" t="s">
        <v>78</v>
      </c>
      <c r="B19" s="22" t="s">
        <v>79</v>
      </c>
      <c r="C19" s="63" t="s">
        <v>18</v>
      </c>
      <c r="D19" s="63" t="s">
        <v>40</v>
      </c>
      <c r="E19" s="22" t="s">
        <v>20</v>
      </c>
      <c r="F19" s="22">
        <v>5300</v>
      </c>
      <c r="G19" s="22" t="s">
        <v>80</v>
      </c>
      <c r="H19" s="22">
        <v>1</v>
      </c>
      <c r="I19" s="62" t="s">
        <v>41</v>
      </c>
      <c r="J19" s="63" t="s">
        <v>41</v>
      </c>
      <c r="K19" s="62" t="s">
        <v>41</v>
      </c>
      <c r="L19" s="62" t="s">
        <v>41</v>
      </c>
      <c r="M19" s="25" t="s">
        <v>1054</v>
      </c>
      <c r="N19" s="62">
        <v>1</v>
      </c>
      <c r="O19" s="63" t="s">
        <v>23</v>
      </c>
      <c r="P19" s="63" t="s">
        <v>24</v>
      </c>
      <c r="Q19" s="63" t="s">
        <v>25</v>
      </c>
      <c r="R19" s="63" t="s">
        <v>26</v>
      </c>
      <c r="S19" s="63" t="s">
        <v>27</v>
      </c>
      <c r="T19" s="31" t="s">
        <v>28</v>
      </c>
      <c r="U19" s="118" t="s">
        <v>653</v>
      </c>
      <c r="V19" s="118" t="s">
        <v>649</v>
      </c>
      <c r="W19" s="118" t="s">
        <v>1055</v>
      </c>
      <c r="X19" s="118" t="s">
        <v>1112</v>
      </c>
      <c r="Y19" s="118" t="s">
        <v>1071</v>
      </c>
      <c r="Z19" s="118" t="s">
        <v>1113</v>
      </c>
      <c r="AA19" s="118" t="s">
        <v>1058</v>
      </c>
      <c r="AB19" s="118" t="s">
        <v>1114</v>
      </c>
      <c r="AC19" s="118" t="s">
        <v>1087</v>
      </c>
    </row>
    <row r="20" spans="1:29" ht="15" outlineLevel="1">
      <c r="A20" s="21" t="s">
        <v>81</v>
      </c>
      <c r="B20" s="22" t="s">
        <v>82</v>
      </c>
      <c r="C20" s="63" t="s">
        <v>18</v>
      </c>
      <c r="D20" s="63" t="s">
        <v>44</v>
      </c>
      <c r="E20" s="22" t="s">
        <v>20</v>
      </c>
      <c r="F20" s="22">
        <v>4300</v>
      </c>
      <c r="G20" s="22">
        <v>4300</v>
      </c>
      <c r="H20" s="22">
        <v>1</v>
      </c>
      <c r="I20" s="62" t="s">
        <v>45</v>
      </c>
      <c r="J20" s="63" t="s">
        <v>45</v>
      </c>
      <c r="K20" s="62" t="s">
        <v>45</v>
      </c>
      <c r="L20" s="62" t="s">
        <v>45</v>
      </c>
      <c r="M20" s="25" t="s">
        <v>1054</v>
      </c>
      <c r="N20" s="62">
        <v>1</v>
      </c>
      <c r="O20" s="63" t="s">
        <v>23</v>
      </c>
      <c r="P20" s="63" t="s">
        <v>24</v>
      </c>
      <c r="Q20" s="63" t="s">
        <v>25</v>
      </c>
      <c r="R20" s="63" t="s">
        <v>26</v>
      </c>
      <c r="S20" s="63" t="s">
        <v>27</v>
      </c>
      <c r="T20" s="31" t="s">
        <v>28</v>
      </c>
      <c r="U20" s="118" t="s">
        <v>653</v>
      </c>
      <c r="V20" s="118" t="s">
        <v>649</v>
      </c>
      <c r="W20" s="118" t="s">
        <v>1055</v>
      </c>
      <c r="X20" s="118" t="s">
        <v>1115</v>
      </c>
      <c r="Y20" s="118" t="s">
        <v>1071</v>
      </c>
      <c r="Z20" s="118" t="s">
        <v>1116</v>
      </c>
      <c r="AA20" s="118" t="s">
        <v>1058</v>
      </c>
      <c r="AB20" s="118" t="s">
        <v>1117</v>
      </c>
      <c r="AC20" s="118" t="s">
        <v>1105</v>
      </c>
    </row>
    <row r="21" spans="1:29" s="121" customFormat="1" ht="15" outlineLevel="1">
      <c r="A21" s="21" t="s">
        <v>83</v>
      </c>
      <c r="B21" s="22" t="s">
        <v>84</v>
      </c>
      <c r="C21" s="63" t="s">
        <v>85</v>
      </c>
      <c r="D21" s="63" t="s">
        <v>86</v>
      </c>
      <c r="E21" s="22" t="s">
        <v>20</v>
      </c>
      <c r="F21" s="22">
        <v>2000</v>
      </c>
      <c r="G21" s="22">
        <v>2000</v>
      </c>
      <c r="H21" s="22">
        <v>1</v>
      </c>
      <c r="I21" s="62" t="s">
        <v>87</v>
      </c>
      <c r="J21" s="63" t="s">
        <v>88</v>
      </c>
      <c r="K21" s="63"/>
      <c r="L21" s="23"/>
      <c r="M21" s="25" t="s">
        <v>1054</v>
      </c>
      <c r="N21" s="63">
        <v>1</v>
      </c>
      <c r="O21" s="63" t="s">
        <v>89</v>
      </c>
      <c r="P21" s="63" t="s">
        <v>46</v>
      </c>
      <c r="Q21" s="63" t="s">
        <v>25</v>
      </c>
      <c r="R21" s="63" t="s">
        <v>26</v>
      </c>
      <c r="S21" s="63" t="s">
        <v>27</v>
      </c>
      <c r="T21" s="31" t="s">
        <v>28</v>
      </c>
      <c r="U21" s="120"/>
      <c r="V21" s="120" t="s">
        <v>649</v>
      </c>
      <c r="W21" s="106" t="s">
        <v>46</v>
      </c>
      <c r="X21" s="106" t="s">
        <v>46</v>
      </c>
      <c r="Y21" s="120" t="s">
        <v>1118</v>
      </c>
      <c r="Z21" s="118" t="s">
        <v>1119</v>
      </c>
      <c r="AA21" s="106" t="s">
        <v>46</v>
      </c>
      <c r="AB21" s="106" t="s">
        <v>46</v>
      </c>
      <c r="AC21" s="106" t="s">
        <v>46</v>
      </c>
    </row>
    <row r="22" spans="1:29" s="105" customFormat="1" ht="15" outlineLevel="1">
      <c r="A22" s="21" t="s">
        <v>90</v>
      </c>
      <c r="B22" s="22" t="s">
        <v>46</v>
      </c>
      <c r="C22" s="63" t="s">
        <v>91</v>
      </c>
      <c r="D22" s="63" t="s">
        <v>92</v>
      </c>
      <c r="E22" s="22" t="s">
        <v>93</v>
      </c>
      <c r="F22" s="22">
        <v>1800</v>
      </c>
      <c r="G22" s="22">
        <v>1800</v>
      </c>
      <c r="H22" s="22">
        <v>1</v>
      </c>
      <c r="I22" s="335" t="s">
        <v>94</v>
      </c>
      <c r="J22" s="335"/>
      <c r="K22" s="336" t="s">
        <v>95</v>
      </c>
      <c r="L22" s="336"/>
      <c r="M22" s="25" t="s">
        <v>1054</v>
      </c>
      <c r="N22" s="63">
        <v>1</v>
      </c>
      <c r="O22" s="106" t="s">
        <v>46</v>
      </c>
      <c r="P22" s="106" t="s">
        <v>46</v>
      </c>
      <c r="Q22" s="106" t="s">
        <v>46</v>
      </c>
      <c r="R22" s="106" t="s">
        <v>46</v>
      </c>
      <c r="S22" s="106" t="s">
        <v>46</v>
      </c>
      <c r="T22" s="106" t="s">
        <v>46</v>
      </c>
      <c r="U22" s="106" t="s">
        <v>46</v>
      </c>
      <c r="V22" s="106" t="s">
        <v>46</v>
      </c>
      <c r="W22" s="106" t="s">
        <v>46</v>
      </c>
      <c r="X22" s="106" t="s">
        <v>46</v>
      </c>
      <c r="Y22" s="106" t="s">
        <v>46</v>
      </c>
      <c r="Z22" s="106" t="s">
        <v>46</v>
      </c>
      <c r="AA22" s="106" t="s">
        <v>46</v>
      </c>
      <c r="AB22" s="106" t="s">
        <v>46</v>
      </c>
      <c r="AC22" s="106" t="s">
        <v>46</v>
      </c>
    </row>
    <row r="23" spans="1:20" s="111" customFormat="1" ht="15" outlineLevel="1">
      <c r="A23" s="107"/>
      <c r="B23" s="108"/>
      <c r="C23" s="91"/>
      <c r="D23" s="91"/>
      <c r="E23" s="108"/>
      <c r="F23" s="108"/>
      <c r="G23" s="108"/>
      <c r="H23" s="108"/>
      <c r="I23" s="109"/>
      <c r="J23" s="109"/>
      <c r="K23" s="91"/>
      <c r="L23" s="91"/>
      <c r="M23" s="91"/>
      <c r="N23" s="91"/>
      <c r="O23" s="91"/>
      <c r="P23" s="91"/>
      <c r="Q23" s="91"/>
      <c r="R23" s="91"/>
      <c r="S23" s="91"/>
      <c r="T23" s="110"/>
    </row>
    <row r="24" spans="1:29" ht="40.5" customHeight="1">
      <c r="A24" s="275" t="s">
        <v>1047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7"/>
    </row>
    <row r="25" spans="1:29" ht="15" customHeight="1" outlineLevel="1">
      <c r="A25" s="30"/>
      <c r="B25" s="333" t="s">
        <v>1</v>
      </c>
      <c r="C25" s="338"/>
      <c r="D25" s="338"/>
      <c r="E25" s="338"/>
      <c r="F25" s="338"/>
      <c r="G25" s="338"/>
      <c r="H25" s="334"/>
      <c r="I25" s="327" t="s">
        <v>2</v>
      </c>
      <c r="J25" s="329"/>
      <c r="K25" s="327" t="s">
        <v>3</v>
      </c>
      <c r="L25" s="329"/>
      <c r="M25" s="333" t="s">
        <v>127</v>
      </c>
      <c r="N25" s="334"/>
      <c r="O25" s="330" t="s">
        <v>4</v>
      </c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2"/>
    </row>
    <row r="26" spans="1:29" ht="47.25" outlineLevel="1">
      <c r="A26" s="29" t="s">
        <v>5</v>
      </c>
      <c r="B26" s="30" t="s">
        <v>6</v>
      </c>
      <c r="C26" s="32" t="s">
        <v>7</v>
      </c>
      <c r="D26" s="32" t="s">
        <v>8</v>
      </c>
      <c r="E26" s="30" t="s">
        <v>9</v>
      </c>
      <c r="F26" s="30" t="s">
        <v>590</v>
      </c>
      <c r="G26" s="30" t="s">
        <v>591</v>
      </c>
      <c r="H26" s="30" t="s">
        <v>0</v>
      </c>
      <c r="I26" s="30" t="s">
        <v>12</v>
      </c>
      <c r="J26" s="30" t="s">
        <v>13</v>
      </c>
      <c r="K26" s="30" t="s">
        <v>12</v>
      </c>
      <c r="L26" s="30" t="s">
        <v>13</v>
      </c>
      <c r="M26" s="30" t="s">
        <v>128</v>
      </c>
      <c r="N26" s="30" t="s">
        <v>129</v>
      </c>
      <c r="O26" s="30" t="s">
        <v>580</v>
      </c>
      <c r="P26" s="30" t="s">
        <v>583</v>
      </c>
      <c r="Q26" s="30" t="s">
        <v>96</v>
      </c>
      <c r="R26" s="30" t="s">
        <v>97</v>
      </c>
      <c r="S26" s="30" t="s">
        <v>14</v>
      </c>
      <c r="T26" s="30" t="s">
        <v>98</v>
      </c>
      <c r="U26" s="30" t="s">
        <v>638</v>
      </c>
      <c r="V26" s="30" t="s">
        <v>646</v>
      </c>
      <c r="W26" s="30" t="s">
        <v>639</v>
      </c>
      <c r="X26" s="30" t="s">
        <v>642</v>
      </c>
      <c r="Y26" s="30" t="s">
        <v>640</v>
      </c>
      <c r="Z26" s="30" t="s">
        <v>643</v>
      </c>
      <c r="AA26" s="30"/>
      <c r="AB26" s="30"/>
      <c r="AC26" s="30" t="s">
        <v>645</v>
      </c>
    </row>
    <row r="27" spans="1:29" ht="28.5" outlineLevel="1">
      <c r="A27" s="21" t="s">
        <v>99</v>
      </c>
      <c r="B27" s="33" t="s">
        <v>130</v>
      </c>
      <c r="C27" s="63" t="s">
        <v>100</v>
      </c>
      <c r="D27" s="63" t="s">
        <v>101</v>
      </c>
      <c r="E27" s="22" t="s">
        <v>102</v>
      </c>
      <c r="F27" s="22">
        <v>2500</v>
      </c>
      <c r="G27" s="22">
        <v>2500</v>
      </c>
      <c r="H27" s="22">
        <v>1</v>
      </c>
      <c r="I27" s="24" t="s">
        <v>136</v>
      </c>
      <c r="J27" s="22" t="s">
        <v>46</v>
      </c>
      <c r="K27" s="24" t="s">
        <v>136</v>
      </c>
      <c r="L27" s="22" t="s">
        <v>46</v>
      </c>
      <c r="M27" s="25" t="s">
        <v>1054</v>
      </c>
      <c r="N27" s="22">
        <v>1</v>
      </c>
      <c r="O27" s="22" t="s">
        <v>103</v>
      </c>
      <c r="P27" s="22" t="s">
        <v>104</v>
      </c>
      <c r="Q27" s="22" t="s">
        <v>104</v>
      </c>
      <c r="R27" s="22" t="s">
        <v>105</v>
      </c>
      <c r="S27" s="34" t="s">
        <v>106</v>
      </c>
      <c r="T27" s="34" t="s">
        <v>106</v>
      </c>
      <c r="U27" s="118" t="s">
        <v>1120</v>
      </c>
      <c r="V27" s="118" t="s">
        <v>1121</v>
      </c>
      <c r="W27" s="120" t="s">
        <v>1071</v>
      </c>
      <c r="X27" s="120" t="s">
        <v>1195</v>
      </c>
      <c r="Y27" s="120" t="s">
        <v>1071</v>
      </c>
      <c r="Z27" s="106" t="s">
        <v>46</v>
      </c>
      <c r="AA27" s="106" t="s">
        <v>46</v>
      </c>
      <c r="AB27" s="106" t="s">
        <v>46</v>
      </c>
      <c r="AC27" s="118" t="s">
        <v>1122</v>
      </c>
    </row>
    <row r="28" spans="1:29" ht="28.5" outlineLevel="1">
      <c r="A28" s="21" t="s">
        <v>107</v>
      </c>
      <c r="B28" s="33" t="s">
        <v>131</v>
      </c>
      <c r="C28" s="63" t="s">
        <v>100</v>
      </c>
      <c r="D28" s="63" t="s">
        <v>108</v>
      </c>
      <c r="E28" s="22" t="s">
        <v>102</v>
      </c>
      <c r="F28" s="22">
        <v>3000</v>
      </c>
      <c r="G28" s="22">
        <v>3000</v>
      </c>
      <c r="H28" s="22">
        <v>1</v>
      </c>
      <c r="I28" s="24" t="s">
        <v>137</v>
      </c>
      <c r="J28" s="22" t="s">
        <v>46</v>
      </c>
      <c r="K28" s="24" t="s">
        <v>137</v>
      </c>
      <c r="L28" s="22" t="s">
        <v>46</v>
      </c>
      <c r="M28" s="25" t="s">
        <v>1054</v>
      </c>
      <c r="N28" s="22">
        <v>1</v>
      </c>
      <c r="O28" s="22" t="s">
        <v>103</v>
      </c>
      <c r="P28" s="22" t="s">
        <v>104</v>
      </c>
      <c r="Q28" s="22" t="s">
        <v>104</v>
      </c>
      <c r="R28" s="22" t="s">
        <v>105</v>
      </c>
      <c r="S28" s="22" t="s">
        <v>106</v>
      </c>
      <c r="T28" s="34" t="s">
        <v>106</v>
      </c>
      <c r="U28" s="118" t="s">
        <v>1120</v>
      </c>
      <c r="V28" s="118" t="s">
        <v>1121</v>
      </c>
      <c r="W28" s="118" t="s">
        <v>1071</v>
      </c>
      <c r="X28" s="118"/>
      <c r="Y28" s="118" t="s">
        <v>1071</v>
      </c>
      <c r="Z28" s="106" t="s">
        <v>46</v>
      </c>
      <c r="AA28" s="106" t="s">
        <v>46</v>
      </c>
      <c r="AB28" s="106" t="s">
        <v>46</v>
      </c>
      <c r="AC28" s="118" t="s">
        <v>1122</v>
      </c>
    </row>
    <row r="29" spans="1:29" ht="28.5" outlineLevel="1">
      <c r="A29" s="21" t="s">
        <v>109</v>
      </c>
      <c r="B29" s="33" t="s">
        <v>132</v>
      </c>
      <c r="C29" s="63" t="s">
        <v>110</v>
      </c>
      <c r="D29" s="63" t="s">
        <v>101</v>
      </c>
      <c r="E29" s="22" t="s">
        <v>102</v>
      </c>
      <c r="F29" s="22">
        <v>2500</v>
      </c>
      <c r="G29" s="22">
        <v>2500</v>
      </c>
      <c r="H29" s="22">
        <v>1</v>
      </c>
      <c r="I29" s="24" t="s">
        <v>138</v>
      </c>
      <c r="J29" s="22" t="s">
        <v>46</v>
      </c>
      <c r="K29" s="24" t="s">
        <v>138</v>
      </c>
      <c r="L29" s="24" t="s">
        <v>46</v>
      </c>
      <c r="M29" s="25" t="s">
        <v>1054</v>
      </c>
      <c r="N29" s="24">
        <v>1</v>
      </c>
      <c r="O29" s="22" t="s">
        <v>103</v>
      </c>
      <c r="P29" s="22" t="s">
        <v>104</v>
      </c>
      <c r="Q29" s="22" t="s">
        <v>104</v>
      </c>
      <c r="R29" s="22" t="s">
        <v>105</v>
      </c>
      <c r="S29" s="22" t="s">
        <v>106</v>
      </c>
      <c r="T29" s="34" t="s">
        <v>106</v>
      </c>
      <c r="U29" s="118" t="s">
        <v>1120</v>
      </c>
      <c r="V29" s="118" t="s">
        <v>1123</v>
      </c>
      <c r="W29" s="118" t="s">
        <v>1071</v>
      </c>
      <c r="X29" s="118"/>
      <c r="Y29" s="118" t="s">
        <v>1071</v>
      </c>
      <c r="Z29" s="106" t="s">
        <v>46</v>
      </c>
      <c r="AA29" s="106" t="s">
        <v>46</v>
      </c>
      <c r="AB29" s="106" t="s">
        <v>46</v>
      </c>
      <c r="AC29" s="118" t="s">
        <v>1122</v>
      </c>
    </row>
    <row r="30" spans="1:29" s="105" customFormat="1" ht="28.5" outlineLevel="1">
      <c r="A30" s="337" t="s">
        <v>133</v>
      </c>
      <c r="B30" s="33" t="s">
        <v>134</v>
      </c>
      <c r="C30" s="63" t="s">
        <v>111</v>
      </c>
      <c r="D30" s="63" t="s">
        <v>112</v>
      </c>
      <c r="E30" s="22" t="s">
        <v>113</v>
      </c>
      <c r="F30" s="22">
        <v>450</v>
      </c>
      <c r="G30" s="22">
        <v>450</v>
      </c>
      <c r="H30" s="22">
        <v>1</v>
      </c>
      <c r="I30" s="24" t="s">
        <v>139</v>
      </c>
      <c r="J30" s="22" t="s">
        <v>46</v>
      </c>
      <c r="K30" s="24" t="s">
        <v>139</v>
      </c>
      <c r="L30" s="22" t="s">
        <v>46</v>
      </c>
      <c r="M30" s="106" t="s">
        <v>46</v>
      </c>
      <c r="N30" s="22">
        <v>1</v>
      </c>
      <c r="O30" s="22" t="s">
        <v>114</v>
      </c>
      <c r="P30" s="106" t="s">
        <v>46</v>
      </c>
      <c r="Q30" s="22" t="s">
        <v>114</v>
      </c>
      <c r="R30" s="106" t="s">
        <v>46</v>
      </c>
      <c r="S30" s="106" t="s">
        <v>46</v>
      </c>
      <c r="T30" s="106" t="s">
        <v>46</v>
      </c>
      <c r="U30" s="106" t="s">
        <v>46</v>
      </c>
      <c r="V30" s="106" t="s">
        <v>46</v>
      </c>
      <c r="W30" s="106" t="s">
        <v>46</v>
      </c>
      <c r="X30" s="106" t="s">
        <v>46</v>
      </c>
      <c r="Y30" s="106" t="s">
        <v>46</v>
      </c>
      <c r="Z30" s="106" t="s">
        <v>46</v>
      </c>
      <c r="AA30" s="106" t="s">
        <v>46</v>
      </c>
      <c r="AB30" s="106" t="s">
        <v>46</v>
      </c>
      <c r="AC30" s="106" t="s">
        <v>46</v>
      </c>
    </row>
    <row r="31" spans="1:29" s="105" customFormat="1" ht="28.5" outlineLevel="1">
      <c r="A31" s="337"/>
      <c r="B31" s="33" t="s">
        <v>135</v>
      </c>
      <c r="C31" s="63" t="s">
        <v>111</v>
      </c>
      <c r="D31" s="63" t="s">
        <v>112</v>
      </c>
      <c r="E31" s="22" t="s">
        <v>113</v>
      </c>
      <c r="F31" s="22">
        <v>450</v>
      </c>
      <c r="G31" s="22">
        <v>450</v>
      </c>
      <c r="H31" s="22">
        <v>1</v>
      </c>
      <c r="I31" s="24" t="s">
        <v>139</v>
      </c>
      <c r="J31" s="22" t="s">
        <v>46</v>
      </c>
      <c r="K31" s="24" t="s">
        <v>139</v>
      </c>
      <c r="L31" s="22" t="s">
        <v>46</v>
      </c>
      <c r="M31" s="106" t="s">
        <v>46</v>
      </c>
      <c r="N31" s="22">
        <v>1</v>
      </c>
      <c r="O31" s="22" t="s">
        <v>114</v>
      </c>
      <c r="P31" s="106" t="s">
        <v>46</v>
      </c>
      <c r="Q31" s="22" t="s">
        <v>114</v>
      </c>
      <c r="R31" s="106" t="s">
        <v>46</v>
      </c>
      <c r="S31" s="106" t="s">
        <v>46</v>
      </c>
      <c r="T31" s="106" t="s">
        <v>46</v>
      </c>
      <c r="U31" s="106" t="s">
        <v>46</v>
      </c>
      <c r="V31" s="106" t="s">
        <v>46</v>
      </c>
      <c r="W31" s="106" t="s">
        <v>46</v>
      </c>
      <c r="X31" s="106" t="s">
        <v>46</v>
      </c>
      <c r="Y31" s="106" t="s">
        <v>46</v>
      </c>
      <c r="Z31" s="106" t="s">
        <v>46</v>
      </c>
      <c r="AA31" s="106" t="s">
        <v>46</v>
      </c>
      <c r="AB31" s="106" t="s">
        <v>46</v>
      </c>
      <c r="AC31" s="106" t="s">
        <v>46</v>
      </c>
    </row>
    <row r="32" spans="1:20" s="111" customFormat="1" ht="15" outlineLevel="1">
      <c r="A32" s="112"/>
      <c r="B32" s="113"/>
      <c r="C32" s="91"/>
      <c r="D32" s="91"/>
      <c r="E32" s="108"/>
      <c r="F32" s="108"/>
      <c r="G32" s="108"/>
      <c r="H32" s="108"/>
      <c r="I32" s="114"/>
      <c r="J32" s="108"/>
      <c r="K32" s="114"/>
      <c r="L32" s="108"/>
      <c r="M32" s="108"/>
      <c r="N32" s="108"/>
      <c r="O32" s="108"/>
      <c r="P32" s="108"/>
      <c r="Q32" s="108"/>
      <c r="R32" s="108"/>
      <c r="S32" s="108"/>
      <c r="T32" s="115"/>
    </row>
    <row r="33" spans="1:29" ht="30" customHeight="1">
      <c r="A33" s="275" t="s">
        <v>1048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7"/>
    </row>
    <row r="34" spans="1:29" ht="15" customHeight="1" outlineLevel="1">
      <c r="A34" s="30"/>
      <c r="B34" s="327" t="s">
        <v>1</v>
      </c>
      <c r="C34" s="328"/>
      <c r="D34" s="328"/>
      <c r="E34" s="328"/>
      <c r="F34" s="328"/>
      <c r="G34" s="328"/>
      <c r="H34" s="329"/>
      <c r="I34" s="327" t="s">
        <v>2</v>
      </c>
      <c r="J34" s="329"/>
      <c r="K34" s="327" t="s">
        <v>3</v>
      </c>
      <c r="L34" s="329"/>
      <c r="M34" s="333" t="s">
        <v>127</v>
      </c>
      <c r="N34" s="334"/>
      <c r="O34" s="330" t="s">
        <v>4</v>
      </c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2"/>
    </row>
    <row r="35" spans="1:29" ht="47.25" outlineLevel="1">
      <c r="A35" s="29" t="s">
        <v>5</v>
      </c>
      <c r="B35" s="30" t="s">
        <v>6</v>
      </c>
      <c r="C35" s="32" t="s">
        <v>7</v>
      </c>
      <c r="D35" s="32" t="s">
        <v>8</v>
      </c>
      <c r="E35" s="30" t="s">
        <v>9</v>
      </c>
      <c r="F35" s="30" t="s">
        <v>590</v>
      </c>
      <c r="G35" s="30" t="s">
        <v>591</v>
      </c>
      <c r="H35" s="30" t="s">
        <v>0</v>
      </c>
      <c r="I35" s="30" t="s">
        <v>12</v>
      </c>
      <c r="J35" s="30" t="s">
        <v>13</v>
      </c>
      <c r="K35" s="30" t="s">
        <v>12</v>
      </c>
      <c r="L35" s="30" t="s">
        <v>13</v>
      </c>
      <c r="M35" s="30" t="s">
        <v>128</v>
      </c>
      <c r="N35" s="30" t="s">
        <v>129</v>
      </c>
      <c r="O35" s="30" t="s">
        <v>580</v>
      </c>
      <c r="P35" s="30" t="s">
        <v>583</v>
      </c>
      <c r="Q35" s="30" t="s">
        <v>581</v>
      </c>
      <c r="R35" s="30" t="s">
        <v>582</v>
      </c>
      <c r="S35" s="30" t="s">
        <v>14</v>
      </c>
      <c r="T35" s="30" t="s">
        <v>98</v>
      </c>
      <c r="U35" s="30" t="s">
        <v>638</v>
      </c>
      <c r="V35" s="30" t="s">
        <v>646</v>
      </c>
      <c r="W35" s="30" t="s">
        <v>639</v>
      </c>
      <c r="X35" s="30" t="s">
        <v>642</v>
      </c>
      <c r="Y35" s="30" t="s">
        <v>640</v>
      </c>
      <c r="Z35" s="30" t="s">
        <v>643</v>
      </c>
      <c r="AA35" s="30" t="s">
        <v>641</v>
      </c>
      <c r="AB35" s="30" t="s">
        <v>644</v>
      </c>
      <c r="AC35" s="30" t="s">
        <v>645</v>
      </c>
    </row>
    <row r="36" spans="1:29" s="105" customFormat="1" ht="28.5" outlineLevel="1">
      <c r="A36" s="21" t="s">
        <v>115</v>
      </c>
      <c r="B36" s="106" t="s">
        <v>46</v>
      </c>
      <c r="C36" s="63" t="s">
        <v>116</v>
      </c>
      <c r="D36" s="63" t="s">
        <v>117</v>
      </c>
      <c r="E36" s="22" t="s">
        <v>118</v>
      </c>
      <c r="F36" s="22">
        <v>4800</v>
      </c>
      <c r="G36" s="22">
        <v>4800</v>
      </c>
      <c r="H36" s="22">
        <v>1</v>
      </c>
      <c r="I36" s="24" t="s">
        <v>119</v>
      </c>
      <c r="J36" s="22" t="s">
        <v>120</v>
      </c>
      <c r="K36" s="24" t="s">
        <v>121</v>
      </c>
      <c r="L36" s="24" t="s">
        <v>122</v>
      </c>
      <c r="M36" s="25" t="s">
        <v>1054</v>
      </c>
      <c r="N36" s="24">
        <v>1</v>
      </c>
      <c r="O36" s="22" t="s">
        <v>123</v>
      </c>
      <c r="P36" s="22" t="s">
        <v>124</v>
      </c>
      <c r="Q36" s="22" t="s">
        <v>125</v>
      </c>
      <c r="R36" s="22" t="s">
        <v>26</v>
      </c>
      <c r="S36" s="22" t="s">
        <v>27</v>
      </c>
      <c r="T36" s="106" t="s">
        <v>46</v>
      </c>
      <c r="U36" s="106" t="s">
        <v>46</v>
      </c>
      <c r="V36" s="106" t="s">
        <v>46</v>
      </c>
      <c r="W36" s="106" t="s">
        <v>46</v>
      </c>
      <c r="X36" s="106" t="s">
        <v>46</v>
      </c>
      <c r="Y36" s="106" t="s">
        <v>46</v>
      </c>
      <c r="Z36" s="106" t="s">
        <v>46</v>
      </c>
      <c r="AA36" s="106" t="s">
        <v>46</v>
      </c>
      <c r="AB36" s="106" t="s">
        <v>46</v>
      </c>
      <c r="AC36" s="106" t="s">
        <v>46</v>
      </c>
    </row>
    <row r="37" spans="1:29" s="105" customFormat="1" ht="28.5" outlineLevel="1">
      <c r="A37" s="21" t="s">
        <v>126</v>
      </c>
      <c r="B37" s="106" t="s">
        <v>46</v>
      </c>
      <c r="C37" s="63" t="s">
        <v>116</v>
      </c>
      <c r="D37" s="63" t="s">
        <v>117</v>
      </c>
      <c r="E37" s="22" t="s">
        <v>118</v>
      </c>
      <c r="F37" s="22">
        <v>5450</v>
      </c>
      <c r="G37" s="22">
        <v>5450</v>
      </c>
      <c r="H37" s="22">
        <v>1</v>
      </c>
      <c r="I37" s="24" t="s">
        <v>119</v>
      </c>
      <c r="J37" s="22" t="s">
        <v>120</v>
      </c>
      <c r="K37" s="24" t="s">
        <v>121</v>
      </c>
      <c r="L37" s="24" t="s">
        <v>122</v>
      </c>
      <c r="M37" s="25" t="s">
        <v>1054</v>
      </c>
      <c r="N37" s="24">
        <v>1</v>
      </c>
      <c r="O37" s="22" t="s">
        <v>123</v>
      </c>
      <c r="P37" s="22" t="s">
        <v>124</v>
      </c>
      <c r="Q37" s="22" t="s">
        <v>125</v>
      </c>
      <c r="R37" s="22" t="s">
        <v>26</v>
      </c>
      <c r="S37" s="22" t="s">
        <v>27</v>
      </c>
      <c r="T37" s="106" t="s">
        <v>46</v>
      </c>
      <c r="U37" s="106" t="s">
        <v>46</v>
      </c>
      <c r="V37" s="106" t="s">
        <v>46</v>
      </c>
      <c r="W37" s="106" t="s">
        <v>46</v>
      </c>
      <c r="X37" s="106" t="s">
        <v>46</v>
      </c>
      <c r="Y37" s="106" t="s">
        <v>46</v>
      </c>
      <c r="Z37" s="106" t="s">
        <v>46</v>
      </c>
      <c r="AA37" s="106" t="s">
        <v>46</v>
      </c>
      <c r="AB37" s="106" t="s">
        <v>46</v>
      </c>
      <c r="AC37" s="106" t="s">
        <v>46</v>
      </c>
    </row>
    <row r="38" spans="1:29" s="105" customFormat="1" ht="15" outlineLevel="1">
      <c r="A38" s="21" t="s">
        <v>1124</v>
      </c>
      <c r="B38" s="106" t="s">
        <v>46</v>
      </c>
      <c r="C38" s="63" t="s">
        <v>1125</v>
      </c>
      <c r="D38" s="63" t="s">
        <v>1126</v>
      </c>
      <c r="E38" s="22" t="s">
        <v>118</v>
      </c>
      <c r="F38" s="22">
        <v>1100</v>
      </c>
      <c r="G38" s="22"/>
      <c r="H38" s="22">
        <v>1</v>
      </c>
      <c r="I38" s="106" t="s">
        <v>46</v>
      </c>
      <c r="J38" s="106" t="s">
        <v>46</v>
      </c>
      <c r="K38" s="106" t="s">
        <v>46</v>
      </c>
      <c r="L38" s="106" t="s">
        <v>46</v>
      </c>
      <c r="M38" s="106" t="s">
        <v>46</v>
      </c>
      <c r="N38" s="106" t="s">
        <v>46</v>
      </c>
      <c r="O38" s="106" t="s">
        <v>46</v>
      </c>
      <c r="P38" s="106" t="s">
        <v>46</v>
      </c>
      <c r="Q38" s="106" t="s">
        <v>46</v>
      </c>
      <c r="R38" s="106" t="s">
        <v>46</v>
      </c>
      <c r="S38" s="106" t="s">
        <v>46</v>
      </c>
      <c r="T38" s="106" t="s">
        <v>46</v>
      </c>
      <c r="U38" s="106" t="s">
        <v>46</v>
      </c>
      <c r="V38" s="106" t="s">
        <v>46</v>
      </c>
      <c r="W38" s="106" t="s">
        <v>46</v>
      </c>
      <c r="X38" s="106" t="s">
        <v>46</v>
      </c>
      <c r="Y38" s="106" t="s">
        <v>46</v>
      </c>
      <c r="Z38" s="106" t="s">
        <v>46</v>
      </c>
      <c r="AA38" s="106" t="s">
        <v>46</v>
      </c>
      <c r="AB38" s="106" t="s">
        <v>46</v>
      </c>
      <c r="AC38" s="106" t="s">
        <v>46</v>
      </c>
    </row>
  </sheetData>
  <mergeCells count="18">
    <mergeCell ref="A30:A31"/>
    <mergeCell ref="O2:AC2"/>
    <mergeCell ref="O25:AC25"/>
    <mergeCell ref="B2:H2"/>
    <mergeCell ref="B25:H25"/>
    <mergeCell ref="B34:H34"/>
    <mergeCell ref="O34:AC34"/>
    <mergeCell ref="M34:N34"/>
    <mergeCell ref="M25:N25"/>
    <mergeCell ref="M2:N2"/>
    <mergeCell ref="K2:L2"/>
    <mergeCell ref="I2:J2"/>
    <mergeCell ref="I25:J25"/>
    <mergeCell ref="K25:L25"/>
    <mergeCell ref="K34:L34"/>
    <mergeCell ref="I34:J34"/>
    <mergeCell ref="I22:J22"/>
    <mergeCell ref="K22:L22"/>
  </mergeCells>
  <printOptions horizontalCentered="1"/>
  <pageMargins left="0.1968503937007874" right="0.1968503937007874" top="0.4330708661417323" bottom="0.3937007874015748" header="0.1968503937007874" footer="0.1968503937007874"/>
  <pageSetup fitToWidth="0" fitToHeight="1" horizontalDpi="600" verticalDpi="600" orientation="landscape" paperSize="8" r:id="rId1"/>
  <headerFooter alignWithMargins="0">
    <oddHeader>&amp;L&amp;"Arial,Tučné"Revize, kontroly, servis a opravy zařízení klimatizace a vzduchotechniky&amp;"Arial,Obyčejné"
Přírodovědecká fakulta - aerál Envelopa</oddHeader>
    <oddFooter>&amp;R&amp;"Arial,Obyčejné"&amp;A</oddFooter>
  </headerFooter>
  <colBreaks count="4" manualBreakCount="4">
    <brk id="8" max="16383" man="1"/>
    <brk id="14" max="16383" man="1"/>
    <brk id="20" max="16383" man="1"/>
    <brk id="2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46"/>
  <sheetViews>
    <sheetView view="pageBreakPreview" zoomScaleSheetLayoutView="100" workbookViewId="0" topLeftCell="A1">
      <selection activeCell="A34" sqref="A34:N34"/>
    </sheetView>
  </sheetViews>
  <sheetFormatPr defaultColWidth="9.140625" defaultRowHeight="15" outlineLevelRow="1" outlineLevelCol="1"/>
  <cols>
    <col min="1" max="1" width="44.140625" style="117" customWidth="1"/>
    <col min="2" max="2" width="9.00390625" style="117" hidden="1" customWidth="1" outlineLevel="1"/>
    <col min="3" max="3" width="11.57421875" style="117" hidden="1" customWidth="1" outlineLevel="1"/>
    <col min="4" max="4" width="18.28125" style="117" hidden="1" customWidth="1" outlineLevel="1"/>
    <col min="5" max="5" width="16.8515625" style="117" hidden="1" customWidth="1" outlineLevel="1"/>
    <col min="6" max="6" width="13.8515625" style="117" hidden="1" customWidth="1" outlineLevel="1"/>
    <col min="7" max="7" width="13.57421875" style="117" hidden="1" customWidth="1" outlineLevel="1"/>
    <col min="8" max="8" width="9.140625" style="117" hidden="1" customWidth="1" outlineLevel="1"/>
    <col min="9" max="9" width="21.7109375" style="117" customWidth="1" collapsed="1"/>
    <col min="10" max="10" width="19.7109375" style="117" customWidth="1"/>
    <col min="11" max="11" width="19.421875" style="117" customWidth="1"/>
    <col min="12" max="12" width="19.8515625" style="117" customWidth="1"/>
    <col min="13" max="13" width="17.8515625" style="117" customWidth="1"/>
    <col min="14" max="14" width="9.140625" style="117" customWidth="1"/>
    <col min="15" max="16384" width="9.140625" style="117" customWidth="1"/>
  </cols>
  <sheetData>
    <row r="1" spans="1:14" ht="33.75" customHeight="1">
      <c r="A1" s="339" t="s">
        <v>1202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1"/>
    </row>
    <row r="2" spans="1:14" ht="15" customHeight="1" outlineLevel="1">
      <c r="A2" s="64"/>
      <c r="B2" s="342" t="s">
        <v>1</v>
      </c>
      <c r="C2" s="342"/>
      <c r="D2" s="342"/>
      <c r="E2" s="342"/>
      <c r="F2" s="342"/>
      <c r="G2" s="342"/>
      <c r="H2" s="342"/>
      <c r="I2" s="343" t="s">
        <v>2</v>
      </c>
      <c r="J2" s="343"/>
      <c r="K2" s="344" t="s">
        <v>3</v>
      </c>
      <c r="L2" s="344"/>
      <c r="M2" s="344" t="s">
        <v>127</v>
      </c>
      <c r="N2" s="344"/>
    </row>
    <row r="3" spans="1:14" s="119" customFormat="1" ht="24" outlineLevel="1">
      <c r="A3" s="1" t="s">
        <v>5</v>
      </c>
      <c r="B3" s="104" t="s">
        <v>6</v>
      </c>
      <c r="C3" s="104" t="s">
        <v>7</v>
      </c>
      <c r="D3" s="104" t="s">
        <v>8</v>
      </c>
      <c r="E3" s="104" t="s">
        <v>9</v>
      </c>
      <c r="F3" s="104" t="s">
        <v>10</v>
      </c>
      <c r="G3" s="104" t="s">
        <v>11</v>
      </c>
      <c r="H3" s="104" t="s">
        <v>0</v>
      </c>
      <c r="I3" s="104" t="s">
        <v>12</v>
      </c>
      <c r="J3" s="104" t="s">
        <v>13</v>
      </c>
      <c r="K3" s="104" t="s">
        <v>12</v>
      </c>
      <c r="L3" s="104" t="s">
        <v>13</v>
      </c>
      <c r="M3" s="104" t="s">
        <v>128</v>
      </c>
      <c r="N3" s="104" t="s">
        <v>129</v>
      </c>
    </row>
    <row r="4" spans="1:14" ht="15" customHeight="1" outlineLevel="1">
      <c r="A4" s="26" t="s">
        <v>16</v>
      </c>
      <c r="B4" s="27" t="s">
        <v>17</v>
      </c>
      <c r="C4" s="66" t="s">
        <v>18</v>
      </c>
      <c r="D4" s="66" t="s">
        <v>19</v>
      </c>
      <c r="E4" s="27" t="s">
        <v>20</v>
      </c>
      <c r="F4" s="27">
        <v>9400</v>
      </c>
      <c r="G4" s="27">
        <v>9400</v>
      </c>
      <c r="H4" s="27">
        <v>1</v>
      </c>
      <c r="I4" s="65" t="s">
        <v>21</v>
      </c>
      <c r="J4" s="66" t="s">
        <v>22</v>
      </c>
      <c r="K4" s="65" t="s">
        <v>21</v>
      </c>
      <c r="L4" s="66" t="s">
        <v>22</v>
      </c>
      <c r="M4" s="25" t="s">
        <v>1054</v>
      </c>
      <c r="N4" s="66">
        <v>1</v>
      </c>
    </row>
    <row r="5" spans="1:14" ht="15" outlineLevel="1">
      <c r="A5" s="26" t="s">
        <v>29</v>
      </c>
      <c r="B5" s="27" t="s">
        <v>30</v>
      </c>
      <c r="C5" s="66" t="s">
        <v>18</v>
      </c>
      <c r="D5" s="66" t="s">
        <v>19</v>
      </c>
      <c r="E5" s="27" t="s">
        <v>20</v>
      </c>
      <c r="F5" s="27">
        <v>9600</v>
      </c>
      <c r="G5" s="27">
        <v>9600</v>
      </c>
      <c r="H5" s="27">
        <v>1</v>
      </c>
      <c r="I5" s="65" t="s">
        <v>21</v>
      </c>
      <c r="J5" s="66" t="s">
        <v>22</v>
      </c>
      <c r="K5" s="65" t="s">
        <v>21</v>
      </c>
      <c r="L5" s="66" t="s">
        <v>22</v>
      </c>
      <c r="M5" s="25" t="s">
        <v>1054</v>
      </c>
      <c r="N5" s="66">
        <v>1</v>
      </c>
    </row>
    <row r="6" spans="1:14" ht="15" outlineLevel="1">
      <c r="A6" s="26" t="s">
        <v>31</v>
      </c>
      <c r="B6" s="27" t="s">
        <v>32</v>
      </c>
      <c r="C6" s="66" t="s">
        <v>18</v>
      </c>
      <c r="D6" s="66" t="s">
        <v>33</v>
      </c>
      <c r="E6" s="27" t="s">
        <v>20</v>
      </c>
      <c r="F6" s="27">
        <v>9900</v>
      </c>
      <c r="G6" s="27">
        <v>9900</v>
      </c>
      <c r="H6" s="27">
        <v>1</v>
      </c>
      <c r="I6" s="65" t="s">
        <v>22</v>
      </c>
      <c r="J6" s="66" t="s">
        <v>34</v>
      </c>
      <c r="K6" s="65" t="s">
        <v>22</v>
      </c>
      <c r="L6" s="65" t="s">
        <v>22</v>
      </c>
      <c r="M6" s="25" t="s">
        <v>1054</v>
      </c>
      <c r="N6" s="65">
        <v>1</v>
      </c>
    </row>
    <row r="7" spans="1:14" ht="15" outlineLevel="1">
      <c r="A7" s="26" t="s">
        <v>35</v>
      </c>
      <c r="B7" s="27" t="s">
        <v>36</v>
      </c>
      <c r="C7" s="66" t="s">
        <v>18</v>
      </c>
      <c r="D7" s="66" t="s">
        <v>33</v>
      </c>
      <c r="E7" s="27" t="s">
        <v>20</v>
      </c>
      <c r="F7" s="27">
        <v>9900</v>
      </c>
      <c r="G7" s="27">
        <v>9900</v>
      </c>
      <c r="H7" s="27">
        <v>1</v>
      </c>
      <c r="I7" s="65" t="s">
        <v>22</v>
      </c>
      <c r="J7" s="66" t="s">
        <v>22</v>
      </c>
      <c r="K7" s="65" t="s">
        <v>22</v>
      </c>
      <c r="L7" s="65" t="s">
        <v>22</v>
      </c>
      <c r="M7" s="25" t="s">
        <v>1054</v>
      </c>
      <c r="N7" s="65">
        <v>1</v>
      </c>
    </row>
    <row r="8" spans="1:14" ht="15" outlineLevel="1">
      <c r="A8" s="26" t="s">
        <v>38</v>
      </c>
      <c r="B8" s="27" t="s">
        <v>39</v>
      </c>
      <c r="C8" s="66" t="s">
        <v>18</v>
      </c>
      <c r="D8" s="66" t="s">
        <v>40</v>
      </c>
      <c r="E8" s="27" t="s">
        <v>20</v>
      </c>
      <c r="F8" s="27">
        <v>5000</v>
      </c>
      <c r="G8" s="27">
        <v>5000</v>
      </c>
      <c r="H8" s="27">
        <v>1</v>
      </c>
      <c r="I8" s="65" t="s">
        <v>41</v>
      </c>
      <c r="J8" s="66" t="s">
        <v>41</v>
      </c>
      <c r="K8" s="65" t="s">
        <v>41</v>
      </c>
      <c r="L8" s="65" t="s">
        <v>41</v>
      </c>
      <c r="M8" s="25" t="s">
        <v>1054</v>
      </c>
      <c r="N8" s="65">
        <v>1</v>
      </c>
    </row>
    <row r="9" spans="1:14" ht="15" outlineLevel="1">
      <c r="A9" s="26" t="s">
        <v>42</v>
      </c>
      <c r="B9" s="27" t="s">
        <v>43</v>
      </c>
      <c r="C9" s="66" t="s">
        <v>18</v>
      </c>
      <c r="D9" s="66" t="s">
        <v>44</v>
      </c>
      <c r="E9" s="27" t="s">
        <v>20</v>
      </c>
      <c r="F9" s="27">
        <v>4280</v>
      </c>
      <c r="G9" s="27">
        <v>4280</v>
      </c>
      <c r="H9" s="27">
        <v>1</v>
      </c>
      <c r="I9" s="65" t="s">
        <v>45</v>
      </c>
      <c r="J9" s="66" t="s">
        <v>45</v>
      </c>
      <c r="K9" s="65" t="s">
        <v>45</v>
      </c>
      <c r="L9" s="65" t="s">
        <v>45</v>
      </c>
      <c r="M9" s="25" t="s">
        <v>1054</v>
      </c>
      <c r="N9" s="65">
        <v>1</v>
      </c>
    </row>
    <row r="10" spans="1:14" ht="15" outlineLevel="1">
      <c r="A10" s="26" t="s">
        <v>47</v>
      </c>
      <c r="B10" s="27" t="s">
        <v>48</v>
      </c>
      <c r="C10" s="66" t="s">
        <v>18</v>
      </c>
      <c r="D10" s="66" t="s">
        <v>40</v>
      </c>
      <c r="E10" s="27" t="s">
        <v>20</v>
      </c>
      <c r="F10" s="27">
        <v>6800</v>
      </c>
      <c r="G10" s="27">
        <v>6800</v>
      </c>
      <c r="H10" s="27">
        <v>1</v>
      </c>
      <c r="I10" s="65" t="s">
        <v>41</v>
      </c>
      <c r="J10" s="65" t="s">
        <v>41</v>
      </c>
      <c r="K10" s="65" t="s">
        <v>41</v>
      </c>
      <c r="L10" s="65" t="s">
        <v>41</v>
      </c>
      <c r="M10" s="25" t="s">
        <v>1054</v>
      </c>
      <c r="N10" s="65">
        <v>1</v>
      </c>
    </row>
    <row r="11" spans="1:30" ht="15" outlineLevel="1">
      <c r="A11" s="26" t="s">
        <v>49</v>
      </c>
      <c r="B11" s="27" t="s">
        <v>50</v>
      </c>
      <c r="C11" s="66" t="s">
        <v>18</v>
      </c>
      <c r="D11" s="66" t="s">
        <v>19</v>
      </c>
      <c r="E11" s="27" t="s">
        <v>20</v>
      </c>
      <c r="F11" s="27">
        <v>8700</v>
      </c>
      <c r="G11" s="27">
        <v>8700</v>
      </c>
      <c r="H11" s="27">
        <v>1</v>
      </c>
      <c r="I11" s="65" t="s">
        <v>22</v>
      </c>
      <c r="J11" s="65" t="s">
        <v>21</v>
      </c>
      <c r="K11" s="65" t="s">
        <v>22</v>
      </c>
      <c r="L11" s="65" t="s">
        <v>21</v>
      </c>
      <c r="M11" s="25" t="s">
        <v>1054</v>
      </c>
      <c r="N11" s="65">
        <v>1</v>
      </c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</row>
    <row r="12" spans="1:30" ht="15" outlineLevel="1">
      <c r="A12" s="26" t="s">
        <v>51</v>
      </c>
      <c r="B12" s="27" t="s">
        <v>52</v>
      </c>
      <c r="C12" s="66" t="s">
        <v>18</v>
      </c>
      <c r="D12" s="66" t="s">
        <v>33</v>
      </c>
      <c r="E12" s="27" t="s">
        <v>20</v>
      </c>
      <c r="F12" s="27" t="s">
        <v>53</v>
      </c>
      <c r="G12" s="27" t="s">
        <v>54</v>
      </c>
      <c r="H12" s="27">
        <v>1</v>
      </c>
      <c r="I12" s="65" t="s">
        <v>22</v>
      </c>
      <c r="J12" s="65" t="s">
        <v>22</v>
      </c>
      <c r="K12" s="65" t="s">
        <v>22</v>
      </c>
      <c r="L12" s="65" t="s">
        <v>22</v>
      </c>
      <c r="M12" s="25" t="s">
        <v>1054</v>
      </c>
      <c r="N12" s="65">
        <v>1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</row>
    <row r="13" spans="1:30" ht="15" outlineLevel="1">
      <c r="A13" s="26" t="s">
        <v>55</v>
      </c>
      <c r="B13" s="27" t="s">
        <v>56</v>
      </c>
      <c r="C13" s="66" t="s">
        <v>18</v>
      </c>
      <c r="D13" s="66" t="s">
        <v>33</v>
      </c>
      <c r="E13" s="27" t="s">
        <v>20</v>
      </c>
      <c r="F13" s="27" t="s">
        <v>57</v>
      </c>
      <c r="G13" s="27" t="s">
        <v>58</v>
      </c>
      <c r="H13" s="27">
        <v>1</v>
      </c>
      <c r="I13" s="65" t="s">
        <v>22</v>
      </c>
      <c r="J13" s="65" t="s">
        <v>22</v>
      </c>
      <c r="K13" s="65" t="s">
        <v>22</v>
      </c>
      <c r="L13" s="65" t="s">
        <v>22</v>
      </c>
      <c r="M13" s="25" t="s">
        <v>1054</v>
      </c>
      <c r="N13" s="65">
        <v>1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1:30" ht="15" outlineLevel="1">
      <c r="A14" s="26" t="s">
        <v>59</v>
      </c>
      <c r="B14" s="27" t="s">
        <v>60</v>
      </c>
      <c r="C14" s="66" t="s">
        <v>18</v>
      </c>
      <c r="D14" s="66" t="s">
        <v>33</v>
      </c>
      <c r="E14" s="27" t="s">
        <v>20</v>
      </c>
      <c r="F14" s="27" t="s">
        <v>61</v>
      </c>
      <c r="G14" s="27" t="s">
        <v>62</v>
      </c>
      <c r="H14" s="27">
        <v>1</v>
      </c>
      <c r="I14" s="65" t="s">
        <v>22</v>
      </c>
      <c r="J14" s="65" t="s">
        <v>22</v>
      </c>
      <c r="K14" s="65" t="s">
        <v>22</v>
      </c>
      <c r="L14" s="65" t="s">
        <v>22</v>
      </c>
      <c r="M14" s="25" t="s">
        <v>1054</v>
      </c>
      <c r="N14" s="65">
        <v>1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</row>
    <row r="15" spans="1:30" ht="15" outlineLevel="1">
      <c r="A15" s="26" t="s">
        <v>63</v>
      </c>
      <c r="B15" s="27" t="s">
        <v>64</v>
      </c>
      <c r="C15" s="66" t="s">
        <v>18</v>
      </c>
      <c r="D15" s="66" t="s">
        <v>33</v>
      </c>
      <c r="E15" s="27" t="s">
        <v>20</v>
      </c>
      <c r="F15" s="27" t="s">
        <v>65</v>
      </c>
      <c r="G15" s="27" t="s">
        <v>66</v>
      </c>
      <c r="H15" s="27">
        <v>1</v>
      </c>
      <c r="I15" s="65" t="s">
        <v>22</v>
      </c>
      <c r="J15" s="66" t="s">
        <v>67</v>
      </c>
      <c r="K15" s="65" t="s">
        <v>22</v>
      </c>
      <c r="L15" s="65" t="s">
        <v>22</v>
      </c>
      <c r="M15" s="25" t="s">
        <v>1054</v>
      </c>
      <c r="N15" s="65">
        <v>1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</row>
    <row r="16" spans="1:30" ht="15" outlineLevel="1">
      <c r="A16" s="26" t="s">
        <v>68</v>
      </c>
      <c r="B16" s="27" t="s">
        <v>69</v>
      </c>
      <c r="C16" s="66" t="s">
        <v>18</v>
      </c>
      <c r="D16" s="66" t="s">
        <v>19</v>
      </c>
      <c r="E16" s="27" t="s">
        <v>20</v>
      </c>
      <c r="F16" s="27" t="s">
        <v>70</v>
      </c>
      <c r="G16" s="27" t="s">
        <v>71</v>
      </c>
      <c r="H16" s="27">
        <v>1</v>
      </c>
      <c r="I16" s="65" t="s">
        <v>21</v>
      </c>
      <c r="J16" s="66" t="s">
        <v>22</v>
      </c>
      <c r="K16" s="65" t="s">
        <v>21</v>
      </c>
      <c r="L16" s="65" t="s">
        <v>22</v>
      </c>
      <c r="M16" s="25" t="s">
        <v>1054</v>
      </c>
      <c r="N16" s="65">
        <v>1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</row>
    <row r="17" spans="1:30" ht="15" outlineLevel="1">
      <c r="A17" s="26" t="s">
        <v>72</v>
      </c>
      <c r="B17" s="27" t="s">
        <v>73</v>
      </c>
      <c r="C17" s="66" t="s">
        <v>18</v>
      </c>
      <c r="D17" s="66" t="s">
        <v>19</v>
      </c>
      <c r="E17" s="27" t="s">
        <v>20</v>
      </c>
      <c r="F17" s="27">
        <v>9100</v>
      </c>
      <c r="G17" s="27" t="s">
        <v>74</v>
      </c>
      <c r="H17" s="27">
        <v>1</v>
      </c>
      <c r="I17" s="65" t="s">
        <v>21</v>
      </c>
      <c r="J17" s="66" t="s">
        <v>22</v>
      </c>
      <c r="K17" s="65" t="s">
        <v>21</v>
      </c>
      <c r="L17" s="65" t="s">
        <v>22</v>
      </c>
      <c r="M17" s="25" t="s">
        <v>1054</v>
      </c>
      <c r="N17" s="65">
        <v>1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</row>
    <row r="18" spans="1:30" ht="15" outlineLevel="1">
      <c r="A18" s="26" t="s">
        <v>75</v>
      </c>
      <c r="B18" s="27" t="s">
        <v>76</v>
      </c>
      <c r="C18" s="66" t="s">
        <v>18</v>
      </c>
      <c r="D18" s="66" t="s">
        <v>40</v>
      </c>
      <c r="E18" s="27" t="s">
        <v>20</v>
      </c>
      <c r="F18" s="27">
        <v>5100</v>
      </c>
      <c r="G18" s="27" t="s">
        <v>77</v>
      </c>
      <c r="H18" s="27">
        <v>1</v>
      </c>
      <c r="I18" s="65" t="s">
        <v>41</v>
      </c>
      <c r="J18" s="66" t="s">
        <v>41</v>
      </c>
      <c r="K18" s="65" t="s">
        <v>41</v>
      </c>
      <c r="L18" s="65" t="s">
        <v>41</v>
      </c>
      <c r="M18" s="25" t="s">
        <v>1054</v>
      </c>
      <c r="N18" s="65">
        <v>1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</row>
    <row r="19" spans="1:30" ht="15" outlineLevel="1">
      <c r="A19" s="26" t="s">
        <v>78</v>
      </c>
      <c r="B19" s="27" t="s">
        <v>79</v>
      </c>
      <c r="C19" s="66" t="s">
        <v>18</v>
      </c>
      <c r="D19" s="66" t="s">
        <v>40</v>
      </c>
      <c r="E19" s="27" t="s">
        <v>20</v>
      </c>
      <c r="F19" s="27">
        <v>5300</v>
      </c>
      <c r="G19" s="27" t="s">
        <v>80</v>
      </c>
      <c r="H19" s="27">
        <v>1</v>
      </c>
      <c r="I19" s="65" t="s">
        <v>41</v>
      </c>
      <c r="J19" s="66" t="s">
        <v>41</v>
      </c>
      <c r="K19" s="65" t="s">
        <v>41</v>
      </c>
      <c r="L19" s="65" t="s">
        <v>41</v>
      </c>
      <c r="M19" s="25" t="s">
        <v>1054</v>
      </c>
      <c r="N19" s="65">
        <v>1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</row>
    <row r="20" spans="1:30" ht="15" outlineLevel="1">
      <c r="A20" s="26" t="s">
        <v>81</v>
      </c>
      <c r="B20" s="27" t="s">
        <v>82</v>
      </c>
      <c r="C20" s="66" t="s">
        <v>18</v>
      </c>
      <c r="D20" s="66" t="s">
        <v>44</v>
      </c>
      <c r="E20" s="27" t="s">
        <v>20</v>
      </c>
      <c r="F20" s="27">
        <v>4300</v>
      </c>
      <c r="G20" s="27">
        <v>4300</v>
      </c>
      <c r="H20" s="27">
        <v>1</v>
      </c>
      <c r="I20" s="65" t="s">
        <v>45</v>
      </c>
      <c r="J20" s="66" t="s">
        <v>45</v>
      </c>
      <c r="K20" s="65" t="s">
        <v>45</v>
      </c>
      <c r="L20" s="65" t="s">
        <v>45</v>
      </c>
      <c r="M20" s="25" t="s">
        <v>1054</v>
      </c>
      <c r="N20" s="65">
        <v>1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</row>
    <row r="21" spans="1:14" s="121" customFormat="1" ht="15" outlineLevel="1">
      <c r="A21" s="26" t="s">
        <v>83</v>
      </c>
      <c r="B21" s="27" t="s">
        <v>84</v>
      </c>
      <c r="C21" s="66" t="s">
        <v>85</v>
      </c>
      <c r="D21" s="66" t="s">
        <v>86</v>
      </c>
      <c r="E21" s="27" t="s">
        <v>20</v>
      </c>
      <c r="F21" s="27">
        <v>2000</v>
      </c>
      <c r="G21" s="27">
        <v>2000</v>
      </c>
      <c r="H21" s="27">
        <v>1</v>
      </c>
      <c r="I21" s="65" t="s">
        <v>87</v>
      </c>
      <c r="J21" s="66" t="s">
        <v>88</v>
      </c>
      <c r="K21" s="66" t="s">
        <v>46</v>
      </c>
      <c r="L21" s="28" t="s">
        <v>46</v>
      </c>
      <c r="M21" s="25" t="s">
        <v>1054</v>
      </c>
      <c r="N21" s="66">
        <v>1</v>
      </c>
    </row>
    <row r="22" spans="1:29" s="105" customFormat="1" ht="15" outlineLevel="1">
      <c r="A22" s="26" t="s">
        <v>90</v>
      </c>
      <c r="B22" s="27"/>
      <c r="C22" s="66" t="s">
        <v>91</v>
      </c>
      <c r="D22" s="66" t="s">
        <v>92</v>
      </c>
      <c r="E22" s="27" t="s">
        <v>93</v>
      </c>
      <c r="F22" s="27">
        <v>1800</v>
      </c>
      <c r="G22" s="27">
        <v>1800</v>
      </c>
      <c r="H22" s="27">
        <v>1</v>
      </c>
      <c r="I22" s="346" t="s">
        <v>94</v>
      </c>
      <c r="J22" s="346"/>
      <c r="K22" s="347" t="s">
        <v>95</v>
      </c>
      <c r="L22" s="347"/>
      <c r="M22" s="25" t="s">
        <v>1054</v>
      </c>
      <c r="N22" s="66">
        <v>1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</row>
    <row r="23" spans="1:14" s="105" customFormat="1" ht="1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1:14" ht="35.25" customHeight="1">
      <c r="A24" s="339" t="s">
        <v>1203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1"/>
    </row>
    <row r="25" spans="1:14" ht="15" customHeight="1" outlineLevel="1">
      <c r="A25" s="104"/>
      <c r="B25" s="342" t="s">
        <v>1</v>
      </c>
      <c r="C25" s="342"/>
      <c r="D25" s="342"/>
      <c r="E25" s="342"/>
      <c r="F25" s="342"/>
      <c r="G25" s="342"/>
      <c r="H25" s="342"/>
      <c r="I25" s="343" t="s">
        <v>2</v>
      </c>
      <c r="J25" s="343"/>
      <c r="K25" s="344" t="s">
        <v>3</v>
      </c>
      <c r="L25" s="344"/>
      <c r="M25" s="344" t="s">
        <v>127</v>
      </c>
      <c r="N25" s="344"/>
    </row>
    <row r="26" spans="1:14" ht="24" outlineLevel="1">
      <c r="A26" s="1" t="s">
        <v>5</v>
      </c>
      <c r="B26" s="104" t="s">
        <v>6</v>
      </c>
      <c r="C26" s="64" t="s">
        <v>7</v>
      </c>
      <c r="D26" s="64" t="s">
        <v>8</v>
      </c>
      <c r="E26" s="104" t="s">
        <v>9</v>
      </c>
      <c r="F26" s="104" t="s">
        <v>10</v>
      </c>
      <c r="G26" s="104" t="s">
        <v>11</v>
      </c>
      <c r="H26" s="104" t="s">
        <v>0</v>
      </c>
      <c r="I26" s="104" t="s">
        <v>12</v>
      </c>
      <c r="J26" s="104" t="s">
        <v>13</v>
      </c>
      <c r="K26" s="104" t="s">
        <v>12</v>
      </c>
      <c r="L26" s="104" t="s">
        <v>13</v>
      </c>
      <c r="M26" s="104" t="s">
        <v>128</v>
      </c>
      <c r="N26" s="104" t="s">
        <v>129</v>
      </c>
    </row>
    <row r="27" spans="1:14" ht="25.5" outlineLevel="1">
      <c r="A27" s="26" t="s">
        <v>99</v>
      </c>
      <c r="B27" s="142" t="s">
        <v>130</v>
      </c>
      <c r="C27" s="66" t="s">
        <v>100</v>
      </c>
      <c r="D27" s="66" t="s">
        <v>101</v>
      </c>
      <c r="E27" s="27" t="s">
        <v>102</v>
      </c>
      <c r="F27" s="27">
        <v>2500</v>
      </c>
      <c r="G27" s="27">
        <v>2500</v>
      </c>
      <c r="H27" s="27">
        <v>1</v>
      </c>
      <c r="I27" s="25" t="s">
        <v>136</v>
      </c>
      <c r="J27" s="27" t="s">
        <v>46</v>
      </c>
      <c r="K27" s="25" t="s">
        <v>136</v>
      </c>
      <c r="L27" s="27" t="s">
        <v>46</v>
      </c>
      <c r="M27" s="25" t="s">
        <v>1054</v>
      </c>
      <c r="N27" s="27">
        <v>1</v>
      </c>
    </row>
    <row r="28" spans="1:14" ht="25.5" outlineLevel="1">
      <c r="A28" s="26" t="s">
        <v>107</v>
      </c>
      <c r="B28" s="142" t="s">
        <v>131</v>
      </c>
      <c r="C28" s="66" t="s">
        <v>100</v>
      </c>
      <c r="D28" s="66" t="s">
        <v>108</v>
      </c>
      <c r="E28" s="27" t="s">
        <v>102</v>
      </c>
      <c r="F28" s="27">
        <v>3000</v>
      </c>
      <c r="G28" s="27">
        <v>3000</v>
      </c>
      <c r="H28" s="27">
        <v>1</v>
      </c>
      <c r="I28" s="25" t="s">
        <v>137</v>
      </c>
      <c r="J28" s="27" t="s">
        <v>46</v>
      </c>
      <c r="K28" s="25" t="s">
        <v>137</v>
      </c>
      <c r="L28" s="27" t="s">
        <v>46</v>
      </c>
      <c r="M28" s="25" t="s">
        <v>1054</v>
      </c>
      <c r="N28" s="27">
        <v>1</v>
      </c>
    </row>
    <row r="29" spans="1:14" ht="25.5" outlineLevel="1">
      <c r="A29" s="26" t="s">
        <v>109</v>
      </c>
      <c r="B29" s="142" t="s">
        <v>132</v>
      </c>
      <c r="C29" s="66" t="s">
        <v>110</v>
      </c>
      <c r="D29" s="66" t="s">
        <v>101</v>
      </c>
      <c r="E29" s="27" t="s">
        <v>102</v>
      </c>
      <c r="F29" s="27">
        <v>2500</v>
      </c>
      <c r="G29" s="27">
        <v>2500</v>
      </c>
      <c r="H29" s="27">
        <v>1</v>
      </c>
      <c r="I29" s="25" t="s">
        <v>138</v>
      </c>
      <c r="J29" s="27" t="s">
        <v>46</v>
      </c>
      <c r="K29" s="25" t="s">
        <v>138</v>
      </c>
      <c r="L29" s="25" t="s">
        <v>46</v>
      </c>
      <c r="M29" s="25" t="s">
        <v>1054</v>
      </c>
      <c r="N29" s="25">
        <v>1</v>
      </c>
    </row>
    <row r="30" spans="1:14" s="105" customFormat="1" ht="15" outlineLevel="1">
      <c r="A30" s="345" t="s">
        <v>133</v>
      </c>
      <c r="B30" s="142" t="s">
        <v>134</v>
      </c>
      <c r="C30" s="66" t="s">
        <v>111</v>
      </c>
      <c r="D30" s="66" t="s">
        <v>112</v>
      </c>
      <c r="E30" s="27" t="s">
        <v>113</v>
      </c>
      <c r="F30" s="27">
        <v>450</v>
      </c>
      <c r="G30" s="27">
        <v>450</v>
      </c>
      <c r="H30" s="27">
        <v>1</v>
      </c>
      <c r="I30" s="25" t="s">
        <v>1127</v>
      </c>
      <c r="J30" s="27" t="s">
        <v>46</v>
      </c>
      <c r="K30" s="25" t="s">
        <v>1128</v>
      </c>
      <c r="L30" s="27" t="s">
        <v>46</v>
      </c>
      <c r="M30" s="25"/>
      <c r="N30" s="27">
        <v>1</v>
      </c>
    </row>
    <row r="31" spans="1:14" s="105" customFormat="1" ht="15" outlineLevel="1">
      <c r="A31" s="345"/>
      <c r="B31" s="142" t="s">
        <v>135</v>
      </c>
      <c r="C31" s="66" t="s">
        <v>111</v>
      </c>
      <c r="D31" s="66" t="s">
        <v>112</v>
      </c>
      <c r="E31" s="27" t="s">
        <v>113</v>
      </c>
      <c r="F31" s="27">
        <v>450</v>
      </c>
      <c r="G31" s="27">
        <v>450</v>
      </c>
      <c r="H31" s="27">
        <v>1</v>
      </c>
      <c r="I31" s="25" t="s">
        <v>1127</v>
      </c>
      <c r="J31" s="27" t="s">
        <v>46</v>
      </c>
      <c r="K31" s="25" t="s">
        <v>1128</v>
      </c>
      <c r="L31" s="27" t="s">
        <v>46</v>
      </c>
      <c r="M31" s="25"/>
      <c r="N31" s="27">
        <v>1</v>
      </c>
    </row>
    <row r="32" spans="1:14" s="105" customFormat="1" ht="15" outlineLevel="1">
      <c r="A32" s="143" t="s">
        <v>589</v>
      </c>
      <c r="B32" s="142"/>
      <c r="C32" s="66"/>
      <c r="D32" s="66"/>
      <c r="E32" s="27"/>
      <c r="F32" s="27"/>
      <c r="G32" s="27"/>
      <c r="H32" s="27"/>
      <c r="I32" s="25" t="s">
        <v>140</v>
      </c>
      <c r="J32" s="25" t="s">
        <v>46</v>
      </c>
      <c r="K32" s="25" t="s">
        <v>46</v>
      </c>
      <c r="L32" s="27" t="s">
        <v>46</v>
      </c>
      <c r="M32" s="25" t="s">
        <v>1129</v>
      </c>
      <c r="N32" s="27">
        <v>4</v>
      </c>
    </row>
    <row r="33" spans="1:14" s="105" customFormat="1" ht="1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4" ht="31.5" customHeight="1">
      <c r="A34" s="339" t="s">
        <v>1204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1"/>
    </row>
    <row r="35" spans="1:14" ht="15" customHeight="1" outlineLevel="1">
      <c r="A35" s="104"/>
      <c r="B35" s="342" t="s">
        <v>1</v>
      </c>
      <c r="C35" s="342"/>
      <c r="D35" s="342"/>
      <c r="E35" s="342"/>
      <c r="F35" s="342"/>
      <c r="G35" s="342"/>
      <c r="H35" s="342"/>
      <c r="I35" s="343" t="s">
        <v>2</v>
      </c>
      <c r="J35" s="343"/>
      <c r="K35" s="344" t="s">
        <v>3</v>
      </c>
      <c r="L35" s="344"/>
      <c r="M35" s="344" t="s">
        <v>127</v>
      </c>
      <c r="N35" s="344"/>
    </row>
    <row r="36" spans="1:14" ht="25.5" customHeight="1" outlineLevel="1">
      <c r="A36" s="1" t="s">
        <v>5</v>
      </c>
      <c r="B36" s="104" t="s">
        <v>6</v>
      </c>
      <c r="C36" s="64" t="s">
        <v>7</v>
      </c>
      <c r="D36" s="64" t="s">
        <v>8</v>
      </c>
      <c r="E36" s="104" t="s">
        <v>9</v>
      </c>
      <c r="F36" s="104" t="s">
        <v>10</v>
      </c>
      <c r="G36" s="104" t="s">
        <v>11</v>
      </c>
      <c r="H36" s="104" t="s">
        <v>0</v>
      </c>
      <c r="I36" s="104" t="s">
        <v>12</v>
      </c>
      <c r="J36" s="104" t="s">
        <v>13</v>
      </c>
      <c r="K36" s="104" t="s">
        <v>12</v>
      </c>
      <c r="L36" s="104" t="s">
        <v>13</v>
      </c>
      <c r="M36" s="104" t="s">
        <v>128</v>
      </c>
      <c r="N36" s="104" t="s">
        <v>129</v>
      </c>
    </row>
    <row r="37" spans="1:14" s="105" customFormat="1" ht="25.5" outlineLevel="1">
      <c r="A37" s="26" t="s">
        <v>115</v>
      </c>
      <c r="B37" s="144"/>
      <c r="C37" s="66" t="s">
        <v>116</v>
      </c>
      <c r="D37" s="66" t="s">
        <v>117</v>
      </c>
      <c r="E37" s="27" t="s">
        <v>118</v>
      </c>
      <c r="F37" s="27">
        <v>4800</v>
      </c>
      <c r="G37" s="27">
        <v>4800</v>
      </c>
      <c r="H37" s="27">
        <v>1</v>
      </c>
      <c r="I37" s="25" t="s">
        <v>119</v>
      </c>
      <c r="J37" s="27" t="s">
        <v>120</v>
      </c>
      <c r="K37" s="25" t="s">
        <v>121</v>
      </c>
      <c r="L37" s="25" t="s">
        <v>122</v>
      </c>
      <c r="M37" s="25" t="s">
        <v>1054</v>
      </c>
      <c r="N37" s="25">
        <v>1</v>
      </c>
    </row>
    <row r="38" spans="1:14" s="105" customFormat="1" ht="25.5" outlineLevel="1">
      <c r="A38" s="26" t="s">
        <v>126</v>
      </c>
      <c r="B38" s="144"/>
      <c r="C38" s="66" t="s">
        <v>116</v>
      </c>
      <c r="D38" s="66" t="s">
        <v>117</v>
      </c>
      <c r="E38" s="27" t="s">
        <v>118</v>
      </c>
      <c r="F38" s="27">
        <v>5450</v>
      </c>
      <c r="G38" s="27">
        <v>5450</v>
      </c>
      <c r="H38" s="27">
        <v>1</v>
      </c>
      <c r="I38" s="25" t="s">
        <v>119</v>
      </c>
      <c r="J38" s="27" t="s">
        <v>120</v>
      </c>
      <c r="K38" s="25" t="s">
        <v>121</v>
      </c>
      <c r="L38" s="25" t="s">
        <v>122</v>
      </c>
      <c r="M38" s="25" t="s">
        <v>1054</v>
      </c>
      <c r="N38" s="25">
        <v>1</v>
      </c>
    </row>
    <row r="39" spans="1:14" ht="15">
      <c r="A39" s="3"/>
      <c r="B39" s="3"/>
      <c r="C39" s="145"/>
      <c r="D39" s="145"/>
      <c r="E39" s="145"/>
      <c r="F39" s="145"/>
      <c r="G39" s="145"/>
      <c r="H39" s="145"/>
      <c r="I39" s="146"/>
      <c r="J39" s="145"/>
      <c r="K39" s="145"/>
      <c r="L39" s="145"/>
      <c r="M39" s="145"/>
      <c r="N39" s="145"/>
    </row>
    <row r="40" spans="1:14" ht="15">
      <c r="A40" s="3"/>
      <c r="B40" s="3"/>
      <c r="C40" s="145"/>
      <c r="D40" s="145"/>
      <c r="E40" s="145"/>
      <c r="F40" s="145"/>
      <c r="G40" s="145"/>
      <c r="H40" s="145"/>
      <c r="I40" s="146"/>
      <c r="J40" s="145"/>
      <c r="K40" s="145"/>
      <c r="L40" s="145"/>
      <c r="M40" s="145"/>
      <c r="N40" s="145"/>
    </row>
    <row r="41" spans="1:14" ht="15">
      <c r="A41" s="4"/>
      <c r="B41" s="4"/>
      <c r="C41" s="5"/>
      <c r="D41" s="5"/>
      <c r="E41" s="5"/>
      <c r="F41" s="5"/>
      <c r="G41" s="5"/>
      <c r="H41" s="5"/>
      <c r="I41" s="146"/>
      <c r="J41" s="6"/>
      <c r="K41" s="6"/>
      <c r="L41" s="6"/>
      <c r="M41" s="6"/>
      <c r="N41" s="6"/>
    </row>
    <row r="42" spans="1:14" ht="15">
      <c r="A42" s="147"/>
      <c r="B42" s="147"/>
      <c r="C42" s="147"/>
      <c r="D42" s="147"/>
      <c r="E42" s="147"/>
      <c r="F42" s="147"/>
      <c r="G42" s="147"/>
      <c r="H42" s="147"/>
      <c r="I42" s="2"/>
      <c r="J42" s="147"/>
      <c r="K42" s="147"/>
      <c r="L42" s="147"/>
      <c r="M42" s="147"/>
      <c r="N42" s="147"/>
    </row>
    <row r="44" spans="3:14" ht="15">
      <c r="C44" s="148"/>
      <c r="D44" s="148"/>
      <c r="E44" s="148"/>
      <c r="F44" s="148"/>
      <c r="G44" s="148"/>
      <c r="H44" s="148"/>
      <c r="I44" s="147"/>
      <c r="J44" s="149"/>
      <c r="K44" s="149"/>
      <c r="L44" s="149"/>
      <c r="M44" s="149"/>
      <c r="N44" s="149"/>
    </row>
    <row r="45" spans="3:14" ht="15">
      <c r="C45" s="147"/>
      <c r="D45" s="147"/>
      <c r="E45" s="147"/>
      <c r="F45" s="147"/>
      <c r="G45" s="147"/>
      <c r="H45" s="147"/>
      <c r="I45" s="150"/>
      <c r="J45" s="147"/>
      <c r="K45" s="147"/>
      <c r="L45" s="147"/>
      <c r="M45" s="147"/>
      <c r="N45" s="147"/>
    </row>
    <row r="46" spans="3:14" ht="15">
      <c r="C46" s="147"/>
      <c r="D46" s="147"/>
      <c r="E46" s="147"/>
      <c r="F46" s="147"/>
      <c r="G46" s="147"/>
      <c r="H46" s="147"/>
      <c r="I46" s="147"/>
      <c r="J46" s="151"/>
      <c r="K46" s="151"/>
      <c r="L46" s="151"/>
      <c r="M46" s="151"/>
      <c r="N46" s="151"/>
    </row>
  </sheetData>
  <mergeCells count="18">
    <mergeCell ref="A30:A31"/>
    <mergeCell ref="A1:N1"/>
    <mergeCell ref="B2:H2"/>
    <mergeCell ref="I2:J2"/>
    <mergeCell ref="K2:L2"/>
    <mergeCell ref="M2:N2"/>
    <mergeCell ref="I22:J22"/>
    <mergeCell ref="K22:L22"/>
    <mergeCell ref="A24:N24"/>
    <mergeCell ref="B25:H25"/>
    <mergeCell ref="I25:J25"/>
    <mergeCell ref="K25:L25"/>
    <mergeCell ref="M25:N25"/>
    <mergeCell ref="A34:N34"/>
    <mergeCell ref="B35:H35"/>
    <mergeCell ref="I35:J35"/>
    <mergeCell ref="K35:L35"/>
    <mergeCell ref="M35:N35"/>
  </mergeCells>
  <printOptions/>
  <pageMargins left="0.7" right="0.7" top="0.787401575" bottom="0.787401575" header="0.3" footer="0.3"/>
  <pageSetup fitToHeight="1" fitToWidth="1" horizontalDpi="600" verticalDpi="600" orientation="landscape" paperSize="8" r:id="rId1"/>
  <headerFooter>
    <oddHeader>&amp;LRevize, kontroly, servis a opravy zařízení klimatizace a vzduchotechniky
Přírodovědecká fakulta - aerál Envelopa</oddHeader>
    <oddFooter>&amp;R&amp;"Arial,Obyčejné"&amp;A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65"/>
  <sheetViews>
    <sheetView view="pageBreakPreview" zoomScale="90" zoomScaleSheetLayoutView="90" workbookViewId="0" topLeftCell="A256">
      <selection activeCell="O10" sqref="O10"/>
    </sheetView>
  </sheetViews>
  <sheetFormatPr defaultColWidth="9.140625" defaultRowHeight="15" outlineLevelRow="2"/>
  <cols>
    <col min="1" max="1" width="11.28125" style="138" customWidth="1"/>
    <col min="2" max="2" width="16.00390625" style="139" bestFit="1" customWidth="1"/>
    <col min="3" max="3" width="24.421875" style="117" bestFit="1" customWidth="1"/>
    <col min="4" max="4" width="32.140625" style="140" customWidth="1"/>
    <col min="5" max="5" width="22.00390625" style="139" customWidth="1"/>
    <col min="6" max="6" width="16.00390625" style="134" bestFit="1" customWidth="1"/>
    <col min="7" max="7" width="7.00390625" style="138" bestFit="1" customWidth="1"/>
    <col min="8" max="8" width="7.28125" style="138" bestFit="1" customWidth="1"/>
    <col min="9" max="9" width="9.140625" style="122" customWidth="1"/>
    <col min="10" max="10" width="15.7109375" style="169" customWidth="1"/>
    <col min="11" max="11" width="10.7109375" style="169" customWidth="1"/>
    <col min="12" max="12" width="10.7109375" style="122" customWidth="1"/>
    <col min="13" max="13" width="42.421875" style="140" bestFit="1" customWidth="1"/>
    <col min="14" max="16" width="18.28125" style="122" customWidth="1"/>
    <col min="17" max="16384" width="9.140625" style="122" customWidth="1"/>
  </cols>
  <sheetData>
    <row r="1" spans="1:21" ht="28.5" customHeight="1">
      <c r="A1" s="351" t="s">
        <v>1196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48" t="s">
        <v>1243</v>
      </c>
      <c r="O1" s="349"/>
      <c r="P1" s="350"/>
      <c r="Q1" s="88"/>
      <c r="R1" s="88"/>
      <c r="S1" s="88"/>
      <c r="T1" s="88"/>
      <c r="U1" s="88"/>
    </row>
    <row r="2" spans="1:16" ht="38.25" customHeight="1" outlineLevel="1">
      <c r="A2" s="14" t="s">
        <v>384</v>
      </c>
      <c r="B2" s="17" t="s">
        <v>381</v>
      </c>
      <c r="C2" s="172" t="s">
        <v>188</v>
      </c>
      <c r="D2" s="15" t="s">
        <v>168</v>
      </c>
      <c r="E2" s="17" t="s">
        <v>165</v>
      </c>
      <c r="F2" s="14" t="s">
        <v>9</v>
      </c>
      <c r="G2" s="14" t="s">
        <v>166</v>
      </c>
      <c r="H2" s="14" t="s">
        <v>169</v>
      </c>
      <c r="I2" s="14" t="s">
        <v>1244</v>
      </c>
      <c r="J2" s="164" t="s">
        <v>1236</v>
      </c>
      <c r="K2" s="164" t="s">
        <v>1237</v>
      </c>
      <c r="L2" s="14" t="s">
        <v>1238</v>
      </c>
      <c r="M2" s="15" t="s">
        <v>167</v>
      </c>
      <c r="N2" s="171" t="s">
        <v>1245</v>
      </c>
      <c r="O2" s="171" t="s">
        <v>1246</v>
      </c>
      <c r="P2" s="171" t="s">
        <v>1247</v>
      </c>
    </row>
    <row r="3" spans="1:16" ht="15" outlineLevel="1">
      <c r="A3" s="9" t="s">
        <v>170</v>
      </c>
      <c r="B3" s="18" t="s">
        <v>383</v>
      </c>
      <c r="C3" s="173" t="s">
        <v>382</v>
      </c>
      <c r="D3" s="10" t="s">
        <v>171</v>
      </c>
      <c r="E3" s="18">
        <v>1808825</v>
      </c>
      <c r="F3" s="9" t="s">
        <v>172</v>
      </c>
      <c r="G3" s="9">
        <v>2008</v>
      </c>
      <c r="H3" s="9" t="s">
        <v>173</v>
      </c>
      <c r="I3" s="9" t="s">
        <v>584</v>
      </c>
      <c r="J3" s="165">
        <v>11.8</v>
      </c>
      <c r="K3" s="165">
        <v>24.6</v>
      </c>
      <c r="L3" s="9" t="s">
        <v>1239</v>
      </c>
      <c r="M3" s="10">
        <f>COUNTA(H4:H14)</f>
        <v>11</v>
      </c>
      <c r="N3" s="167">
        <f>K3</f>
        <v>24.6</v>
      </c>
      <c r="O3" s="7">
        <f>N3</f>
        <v>24.6</v>
      </c>
      <c r="P3" s="7">
        <f>O3</f>
        <v>24.6</v>
      </c>
    </row>
    <row r="4" spans="1:16" ht="15" outlineLevel="2">
      <c r="A4" s="7" t="s">
        <v>170</v>
      </c>
      <c r="B4" s="16" t="s">
        <v>189</v>
      </c>
      <c r="C4" s="174" t="s">
        <v>190</v>
      </c>
      <c r="D4" s="8" t="s">
        <v>191</v>
      </c>
      <c r="E4" s="16" t="s">
        <v>192</v>
      </c>
      <c r="F4" s="7" t="s">
        <v>193</v>
      </c>
      <c r="G4" s="7"/>
      <c r="H4" s="7" t="s">
        <v>194</v>
      </c>
      <c r="I4" s="137"/>
      <c r="J4" s="166"/>
      <c r="K4" s="166"/>
      <c r="L4" s="137"/>
      <c r="M4" s="131"/>
      <c r="N4" s="13"/>
      <c r="O4" s="13"/>
      <c r="P4" s="13"/>
    </row>
    <row r="5" spans="1:16" ht="15" customHeight="1" outlineLevel="2">
      <c r="A5" s="7" t="s">
        <v>170</v>
      </c>
      <c r="B5" s="16" t="s">
        <v>195</v>
      </c>
      <c r="C5" s="174" t="s">
        <v>190</v>
      </c>
      <c r="D5" s="8" t="s">
        <v>191</v>
      </c>
      <c r="E5" s="16" t="s">
        <v>196</v>
      </c>
      <c r="F5" s="7" t="s">
        <v>193</v>
      </c>
      <c r="G5" s="7"/>
      <c r="H5" s="7" t="s">
        <v>194</v>
      </c>
      <c r="I5" s="137"/>
      <c r="J5" s="166"/>
      <c r="K5" s="166"/>
      <c r="L5" s="137"/>
      <c r="M5" s="131"/>
      <c r="N5" s="13"/>
      <c r="O5" s="13"/>
      <c r="P5" s="13"/>
    </row>
    <row r="6" spans="1:16" ht="15" outlineLevel="2">
      <c r="A6" s="7" t="s">
        <v>170</v>
      </c>
      <c r="B6" s="16" t="s">
        <v>197</v>
      </c>
      <c r="C6" s="174" t="s">
        <v>190</v>
      </c>
      <c r="D6" s="8" t="s">
        <v>198</v>
      </c>
      <c r="E6" s="16" t="s">
        <v>199</v>
      </c>
      <c r="F6" s="7" t="s">
        <v>193</v>
      </c>
      <c r="G6" s="7"/>
      <c r="H6" s="7" t="s">
        <v>194</v>
      </c>
      <c r="I6" s="137"/>
      <c r="J6" s="166"/>
      <c r="K6" s="166"/>
      <c r="L6" s="137"/>
      <c r="M6" s="131"/>
      <c r="N6" s="13"/>
      <c r="O6" s="13"/>
      <c r="P6" s="13"/>
    </row>
    <row r="7" spans="1:16" ht="15" outlineLevel="2">
      <c r="A7" s="7" t="s">
        <v>170</v>
      </c>
      <c r="B7" s="16" t="s">
        <v>147</v>
      </c>
      <c r="C7" s="174" t="s">
        <v>190</v>
      </c>
      <c r="D7" s="8" t="s">
        <v>198</v>
      </c>
      <c r="E7" s="16" t="s">
        <v>200</v>
      </c>
      <c r="F7" s="7" t="s">
        <v>193</v>
      </c>
      <c r="G7" s="7"/>
      <c r="H7" s="7" t="s">
        <v>194</v>
      </c>
      <c r="I7" s="137"/>
      <c r="J7" s="166"/>
      <c r="K7" s="166"/>
      <c r="L7" s="137"/>
      <c r="M7" s="131"/>
      <c r="N7" s="13"/>
      <c r="O7" s="13"/>
      <c r="P7" s="13"/>
    </row>
    <row r="8" spans="1:16" ht="15" outlineLevel="2">
      <c r="A8" s="7" t="s">
        <v>170</v>
      </c>
      <c r="B8" s="16" t="s">
        <v>201</v>
      </c>
      <c r="C8" s="174" t="s">
        <v>202</v>
      </c>
      <c r="D8" s="8" t="s">
        <v>203</v>
      </c>
      <c r="E8" s="16" t="s">
        <v>204</v>
      </c>
      <c r="F8" s="7" t="s">
        <v>193</v>
      </c>
      <c r="G8" s="7"/>
      <c r="H8" s="7" t="s">
        <v>194</v>
      </c>
      <c r="I8" s="137"/>
      <c r="J8" s="166"/>
      <c r="K8" s="166"/>
      <c r="L8" s="137"/>
      <c r="M8" s="131"/>
      <c r="N8" s="13"/>
      <c r="O8" s="13"/>
      <c r="P8" s="13"/>
    </row>
    <row r="9" spans="1:16" ht="15" outlineLevel="2">
      <c r="A9" s="7" t="s">
        <v>170</v>
      </c>
      <c r="B9" s="16" t="s">
        <v>205</v>
      </c>
      <c r="C9" s="174" t="s">
        <v>206</v>
      </c>
      <c r="D9" s="8" t="s">
        <v>207</v>
      </c>
      <c r="E9" s="16" t="s">
        <v>208</v>
      </c>
      <c r="F9" s="7" t="s">
        <v>193</v>
      </c>
      <c r="G9" s="7"/>
      <c r="H9" s="7" t="s">
        <v>194</v>
      </c>
      <c r="I9" s="137"/>
      <c r="J9" s="166"/>
      <c r="K9" s="166"/>
      <c r="L9" s="137"/>
      <c r="M9" s="131"/>
      <c r="N9" s="13"/>
      <c r="O9" s="13"/>
      <c r="P9" s="13"/>
    </row>
    <row r="10" spans="1:16" ht="15" outlineLevel="2">
      <c r="A10" s="7" t="s">
        <v>170</v>
      </c>
      <c r="B10" s="16" t="s">
        <v>205</v>
      </c>
      <c r="C10" s="174" t="s">
        <v>206</v>
      </c>
      <c r="D10" s="8" t="s">
        <v>207</v>
      </c>
      <c r="E10" s="16" t="s">
        <v>209</v>
      </c>
      <c r="F10" s="7" t="s">
        <v>193</v>
      </c>
      <c r="G10" s="7"/>
      <c r="H10" s="7" t="s">
        <v>194</v>
      </c>
      <c r="I10" s="137"/>
      <c r="J10" s="166"/>
      <c r="K10" s="166"/>
      <c r="L10" s="137"/>
      <c r="M10" s="131"/>
      <c r="N10" s="13"/>
      <c r="O10" s="13"/>
      <c r="P10" s="13"/>
    </row>
    <row r="11" spans="1:16" ht="15" outlineLevel="2">
      <c r="A11" s="7" t="s">
        <v>170</v>
      </c>
      <c r="B11" s="16" t="s">
        <v>145</v>
      </c>
      <c r="C11" s="174" t="s">
        <v>202</v>
      </c>
      <c r="D11" s="8" t="s">
        <v>203</v>
      </c>
      <c r="E11" s="16" t="s">
        <v>210</v>
      </c>
      <c r="F11" s="7" t="s">
        <v>193</v>
      </c>
      <c r="G11" s="7"/>
      <c r="H11" s="7" t="s">
        <v>194</v>
      </c>
      <c r="I11" s="137"/>
      <c r="J11" s="166"/>
      <c r="K11" s="166"/>
      <c r="L11" s="137"/>
      <c r="M11" s="131"/>
      <c r="N11" s="13"/>
      <c r="O11" s="13"/>
      <c r="P11" s="13"/>
    </row>
    <row r="12" spans="1:16" ht="15" outlineLevel="2">
      <c r="A12" s="7" t="s">
        <v>170</v>
      </c>
      <c r="B12" s="16" t="s">
        <v>211</v>
      </c>
      <c r="C12" s="174" t="s">
        <v>212</v>
      </c>
      <c r="D12" s="8" t="s">
        <v>203</v>
      </c>
      <c r="E12" s="16" t="s">
        <v>213</v>
      </c>
      <c r="F12" s="7" t="s">
        <v>193</v>
      </c>
      <c r="G12" s="7"/>
      <c r="H12" s="7" t="s">
        <v>194</v>
      </c>
      <c r="I12" s="137"/>
      <c r="J12" s="166"/>
      <c r="K12" s="166"/>
      <c r="L12" s="137"/>
      <c r="M12" s="131"/>
      <c r="N12" s="13"/>
      <c r="O12" s="13"/>
      <c r="P12" s="13"/>
    </row>
    <row r="13" spans="1:16" ht="15" outlineLevel="2">
      <c r="A13" s="7" t="s">
        <v>170</v>
      </c>
      <c r="B13" s="16" t="s">
        <v>211</v>
      </c>
      <c r="C13" s="174" t="s">
        <v>212</v>
      </c>
      <c r="D13" s="8" t="s">
        <v>191</v>
      </c>
      <c r="E13" s="16" t="s">
        <v>214</v>
      </c>
      <c r="F13" s="7" t="s">
        <v>193</v>
      </c>
      <c r="G13" s="7"/>
      <c r="H13" s="7" t="s">
        <v>194</v>
      </c>
      <c r="I13" s="137"/>
      <c r="J13" s="166"/>
      <c r="K13" s="166"/>
      <c r="L13" s="137"/>
      <c r="M13" s="131"/>
      <c r="N13" s="13"/>
      <c r="O13" s="13"/>
      <c r="P13" s="13"/>
    </row>
    <row r="14" spans="1:13" ht="15" outlineLevel="2">
      <c r="A14" s="7" t="s">
        <v>170</v>
      </c>
      <c r="B14" s="16" t="s">
        <v>164</v>
      </c>
      <c r="C14" s="174" t="s">
        <v>215</v>
      </c>
      <c r="D14" s="8" t="s">
        <v>191</v>
      </c>
      <c r="E14" s="16" t="s">
        <v>216</v>
      </c>
      <c r="F14" s="7" t="s">
        <v>193</v>
      </c>
      <c r="G14" s="7"/>
      <c r="H14" s="7" t="s">
        <v>194</v>
      </c>
      <c r="I14" s="137"/>
      <c r="J14" s="166"/>
      <c r="K14" s="166"/>
      <c r="L14" s="137"/>
      <c r="M14" s="131"/>
    </row>
    <row r="15" spans="1:16" ht="15" outlineLevel="1">
      <c r="A15" s="9" t="s">
        <v>174</v>
      </c>
      <c r="B15" s="18" t="s">
        <v>383</v>
      </c>
      <c r="C15" s="173" t="s">
        <v>382</v>
      </c>
      <c r="D15" s="10" t="s">
        <v>175</v>
      </c>
      <c r="E15" s="18">
        <v>1811549</v>
      </c>
      <c r="F15" s="9" t="s">
        <v>172</v>
      </c>
      <c r="G15" s="9">
        <v>2008</v>
      </c>
      <c r="H15" s="9" t="s">
        <v>173</v>
      </c>
      <c r="I15" s="9" t="s">
        <v>584</v>
      </c>
      <c r="J15" s="165">
        <v>12.4</v>
      </c>
      <c r="K15" s="165">
        <v>25.9</v>
      </c>
      <c r="L15" s="9" t="s">
        <v>1239</v>
      </c>
      <c r="M15" s="10">
        <f>COUNTA(H16:H24)</f>
        <v>9</v>
      </c>
      <c r="N15" s="167">
        <f>K15</f>
        <v>25.9</v>
      </c>
      <c r="O15" s="7">
        <f>N15</f>
        <v>25.9</v>
      </c>
      <c r="P15" s="7">
        <f>O15</f>
        <v>25.9</v>
      </c>
    </row>
    <row r="16" spans="1:13" ht="15" outlineLevel="2">
      <c r="A16" s="7" t="s">
        <v>174</v>
      </c>
      <c r="B16" s="16" t="s">
        <v>240</v>
      </c>
      <c r="C16" s="174" t="s">
        <v>241</v>
      </c>
      <c r="D16" s="8" t="s">
        <v>191</v>
      </c>
      <c r="E16" s="16" t="s">
        <v>242</v>
      </c>
      <c r="F16" s="7" t="s">
        <v>193</v>
      </c>
      <c r="G16" s="7"/>
      <c r="H16" s="7" t="s">
        <v>194</v>
      </c>
      <c r="I16" s="137"/>
      <c r="J16" s="166"/>
      <c r="K16" s="166"/>
      <c r="L16" s="137"/>
      <c r="M16" s="19" t="s">
        <v>911</v>
      </c>
    </row>
    <row r="17" spans="1:13" ht="15" outlineLevel="2">
      <c r="A17" s="7" t="s">
        <v>174</v>
      </c>
      <c r="B17" s="16" t="s">
        <v>243</v>
      </c>
      <c r="C17" s="174" t="s">
        <v>190</v>
      </c>
      <c r="D17" s="8" t="s">
        <v>191</v>
      </c>
      <c r="E17" s="16" t="s">
        <v>244</v>
      </c>
      <c r="F17" s="7" t="s">
        <v>193</v>
      </c>
      <c r="G17" s="7"/>
      <c r="H17" s="7" t="s">
        <v>194</v>
      </c>
      <c r="I17" s="137"/>
      <c r="J17" s="166"/>
      <c r="K17" s="166"/>
      <c r="L17" s="137"/>
      <c r="M17" s="19" t="s">
        <v>911</v>
      </c>
    </row>
    <row r="18" spans="1:13" ht="15" outlineLevel="2">
      <c r="A18" s="7" t="s">
        <v>174</v>
      </c>
      <c r="B18" s="16" t="s">
        <v>245</v>
      </c>
      <c r="C18" s="174" t="s">
        <v>190</v>
      </c>
      <c r="D18" s="8" t="s">
        <v>191</v>
      </c>
      <c r="E18" s="16" t="s">
        <v>246</v>
      </c>
      <c r="F18" s="7" t="s">
        <v>193</v>
      </c>
      <c r="G18" s="7"/>
      <c r="H18" s="7" t="s">
        <v>194</v>
      </c>
      <c r="I18" s="137"/>
      <c r="J18" s="166"/>
      <c r="K18" s="166"/>
      <c r="L18" s="137"/>
      <c r="M18" s="19" t="s">
        <v>911</v>
      </c>
    </row>
    <row r="19" spans="1:13" ht="15" outlineLevel="2">
      <c r="A19" s="7" t="s">
        <v>174</v>
      </c>
      <c r="B19" s="16" t="s">
        <v>247</v>
      </c>
      <c r="C19" s="174" t="s">
        <v>206</v>
      </c>
      <c r="D19" s="8" t="s">
        <v>248</v>
      </c>
      <c r="E19" s="16" t="s">
        <v>249</v>
      </c>
      <c r="F19" s="7" t="s">
        <v>193</v>
      </c>
      <c r="G19" s="7"/>
      <c r="H19" s="7" t="s">
        <v>194</v>
      </c>
      <c r="I19" s="137"/>
      <c r="J19" s="166"/>
      <c r="K19" s="166"/>
      <c r="L19" s="137"/>
      <c r="M19" s="19" t="s">
        <v>911</v>
      </c>
    </row>
    <row r="20" spans="1:13" ht="15" outlineLevel="2">
      <c r="A20" s="7" t="s">
        <v>174</v>
      </c>
      <c r="B20" s="16" t="s">
        <v>247</v>
      </c>
      <c r="C20" s="174" t="s">
        <v>206</v>
      </c>
      <c r="D20" s="8" t="s">
        <v>198</v>
      </c>
      <c r="E20" s="16" t="s">
        <v>250</v>
      </c>
      <c r="F20" s="7" t="s">
        <v>193</v>
      </c>
      <c r="G20" s="7"/>
      <c r="H20" s="7" t="s">
        <v>194</v>
      </c>
      <c r="I20" s="137"/>
      <c r="J20" s="166"/>
      <c r="K20" s="166"/>
      <c r="L20" s="137"/>
      <c r="M20" s="19" t="s">
        <v>911</v>
      </c>
    </row>
    <row r="21" spans="1:13" ht="15" outlineLevel="2">
      <c r="A21" s="7" t="s">
        <v>174</v>
      </c>
      <c r="B21" s="16" t="s">
        <v>251</v>
      </c>
      <c r="C21" s="174" t="s">
        <v>212</v>
      </c>
      <c r="D21" s="8" t="s">
        <v>207</v>
      </c>
      <c r="E21" s="16" t="s">
        <v>252</v>
      </c>
      <c r="F21" s="7" t="s">
        <v>193</v>
      </c>
      <c r="G21" s="7"/>
      <c r="H21" s="7" t="s">
        <v>194</v>
      </c>
      <c r="I21" s="137"/>
      <c r="J21" s="166"/>
      <c r="K21" s="166"/>
      <c r="L21" s="137"/>
      <c r="M21" s="19" t="s">
        <v>911</v>
      </c>
    </row>
    <row r="22" spans="1:13" ht="15" outlineLevel="2">
      <c r="A22" s="7" t="s">
        <v>174</v>
      </c>
      <c r="B22" s="16" t="s">
        <v>251</v>
      </c>
      <c r="C22" s="174" t="s">
        <v>212</v>
      </c>
      <c r="D22" s="8" t="s">
        <v>207</v>
      </c>
      <c r="E22" s="16" t="s">
        <v>253</v>
      </c>
      <c r="F22" s="7" t="s">
        <v>193</v>
      </c>
      <c r="G22" s="7"/>
      <c r="H22" s="7" t="s">
        <v>194</v>
      </c>
      <c r="I22" s="137"/>
      <c r="J22" s="166"/>
      <c r="K22" s="166"/>
      <c r="L22" s="137"/>
      <c r="M22" s="19" t="s">
        <v>911</v>
      </c>
    </row>
    <row r="23" spans="1:13" ht="15" outlineLevel="2">
      <c r="A23" s="7" t="s">
        <v>174</v>
      </c>
      <c r="B23" s="16" t="s">
        <v>141</v>
      </c>
      <c r="C23" s="174" t="s">
        <v>202</v>
      </c>
      <c r="D23" s="8" t="s">
        <v>203</v>
      </c>
      <c r="E23" s="16" t="s">
        <v>254</v>
      </c>
      <c r="F23" s="7" t="s">
        <v>193</v>
      </c>
      <c r="G23" s="7"/>
      <c r="H23" s="7" t="s">
        <v>194</v>
      </c>
      <c r="I23" s="137"/>
      <c r="J23" s="166"/>
      <c r="K23" s="166"/>
      <c r="L23" s="137"/>
      <c r="M23" s="19" t="s">
        <v>911</v>
      </c>
    </row>
    <row r="24" spans="1:13" ht="15" outlineLevel="2">
      <c r="A24" s="7" t="s">
        <v>174</v>
      </c>
      <c r="B24" s="16" t="s">
        <v>157</v>
      </c>
      <c r="C24" s="174" t="s">
        <v>255</v>
      </c>
      <c r="D24" s="8" t="s">
        <v>203</v>
      </c>
      <c r="E24" s="16" t="s">
        <v>256</v>
      </c>
      <c r="F24" s="7" t="s">
        <v>193</v>
      </c>
      <c r="G24" s="7"/>
      <c r="H24" s="7" t="s">
        <v>194</v>
      </c>
      <c r="I24" s="137"/>
      <c r="J24" s="166"/>
      <c r="K24" s="166"/>
      <c r="L24" s="137"/>
      <c r="M24" s="19" t="s">
        <v>910</v>
      </c>
    </row>
    <row r="25" spans="1:16" ht="15" outlineLevel="1">
      <c r="A25" s="9" t="s">
        <v>176</v>
      </c>
      <c r="B25" s="18" t="s">
        <v>383</v>
      </c>
      <c r="C25" s="173" t="s">
        <v>382</v>
      </c>
      <c r="D25" s="10" t="s">
        <v>171</v>
      </c>
      <c r="E25" s="18">
        <v>1808407</v>
      </c>
      <c r="F25" s="9" t="s">
        <v>172</v>
      </c>
      <c r="G25" s="9">
        <v>2008</v>
      </c>
      <c r="H25" s="9" t="s">
        <v>173</v>
      </c>
      <c r="I25" s="9" t="s">
        <v>584</v>
      </c>
      <c r="J25" s="165">
        <v>14.8</v>
      </c>
      <c r="K25" s="165">
        <v>30.9</v>
      </c>
      <c r="L25" s="9" t="s">
        <v>1239</v>
      </c>
      <c r="M25" s="10">
        <f>COUNTA(H26:H37)</f>
        <v>12</v>
      </c>
      <c r="N25" s="167">
        <f>K25</f>
        <v>30.9</v>
      </c>
      <c r="O25" s="7">
        <f>N25</f>
        <v>30.9</v>
      </c>
      <c r="P25" s="7">
        <f>O25</f>
        <v>30.9</v>
      </c>
    </row>
    <row r="26" spans="1:13" ht="15" outlineLevel="2">
      <c r="A26" s="7" t="s">
        <v>176</v>
      </c>
      <c r="B26" s="16" t="s">
        <v>257</v>
      </c>
      <c r="C26" s="174" t="s">
        <v>258</v>
      </c>
      <c r="D26" s="8" t="s">
        <v>191</v>
      </c>
      <c r="E26" s="16" t="s">
        <v>259</v>
      </c>
      <c r="F26" s="7" t="s">
        <v>193</v>
      </c>
      <c r="G26" s="7"/>
      <c r="H26" s="7" t="s">
        <v>194</v>
      </c>
      <c r="I26" s="137"/>
      <c r="J26" s="166"/>
      <c r="K26" s="166"/>
      <c r="L26" s="137"/>
      <c r="M26" s="131"/>
    </row>
    <row r="27" spans="1:13" ht="15" outlineLevel="2">
      <c r="A27" s="7" t="s">
        <v>176</v>
      </c>
      <c r="B27" s="16" t="s">
        <v>260</v>
      </c>
      <c r="C27" s="174" t="s">
        <v>237</v>
      </c>
      <c r="D27" s="8" t="s">
        <v>207</v>
      </c>
      <c r="E27" s="16" t="s">
        <v>261</v>
      </c>
      <c r="F27" s="7" t="s">
        <v>193</v>
      </c>
      <c r="G27" s="7"/>
      <c r="H27" s="7" t="s">
        <v>194</v>
      </c>
      <c r="I27" s="137"/>
      <c r="J27" s="166"/>
      <c r="K27" s="166"/>
      <c r="L27" s="137"/>
      <c r="M27" s="131"/>
    </row>
    <row r="28" spans="1:13" ht="15" outlineLevel="2">
      <c r="A28" s="7" t="s">
        <v>176</v>
      </c>
      <c r="B28" s="16" t="s">
        <v>260</v>
      </c>
      <c r="C28" s="174" t="s">
        <v>202</v>
      </c>
      <c r="D28" s="8" t="s">
        <v>207</v>
      </c>
      <c r="E28" s="16" t="s">
        <v>262</v>
      </c>
      <c r="F28" s="7" t="s">
        <v>193</v>
      </c>
      <c r="G28" s="7"/>
      <c r="H28" s="7" t="s">
        <v>194</v>
      </c>
      <c r="I28" s="137"/>
      <c r="J28" s="166"/>
      <c r="K28" s="166"/>
      <c r="L28" s="137"/>
      <c r="M28" s="131"/>
    </row>
    <row r="29" spans="1:13" ht="15" outlineLevel="2">
      <c r="A29" s="7" t="s">
        <v>176</v>
      </c>
      <c r="B29" s="16" t="s">
        <v>263</v>
      </c>
      <c r="C29" s="174" t="s">
        <v>212</v>
      </c>
      <c r="D29" s="8" t="s">
        <v>191</v>
      </c>
      <c r="E29" s="16" t="s">
        <v>264</v>
      </c>
      <c r="F29" s="7" t="s">
        <v>193</v>
      </c>
      <c r="G29" s="7"/>
      <c r="H29" s="7" t="s">
        <v>194</v>
      </c>
      <c r="I29" s="137"/>
      <c r="J29" s="166"/>
      <c r="K29" s="166"/>
      <c r="L29" s="137"/>
      <c r="M29" s="131"/>
    </row>
    <row r="30" spans="1:13" ht="15" outlineLevel="2">
      <c r="A30" s="7" t="s">
        <v>176</v>
      </c>
      <c r="B30" s="16" t="s">
        <v>265</v>
      </c>
      <c r="C30" s="174" t="s">
        <v>206</v>
      </c>
      <c r="D30" s="8" t="s">
        <v>198</v>
      </c>
      <c r="E30" s="16" t="s">
        <v>266</v>
      </c>
      <c r="F30" s="7" t="s">
        <v>193</v>
      </c>
      <c r="G30" s="7"/>
      <c r="H30" s="7" t="s">
        <v>194</v>
      </c>
      <c r="I30" s="137"/>
      <c r="J30" s="166"/>
      <c r="K30" s="166"/>
      <c r="L30" s="137"/>
      <c r="M30" s="131"/>
    </row>
    <row r="31" spans="1:13" ht="15" customHeight="1" outlineLevel="2">
      <c r="A31" s="7" t="s">
        <v>176</v>
      </c>
      <c r="B31" s="16" t="s">
        <v>267</v>
      </c>
      <c r="C31" s="174" t="s">
        <v>206</v>
      </c>
      <c r="D31" s="8" t="s">
        <v>198</v>
      </c>
      <c r="E31" s="16" t="s">
        <v>268</v>
      </c>
      <c r="F31" s="7" t="s">
        <v>193</v>
      </c>
      <c r="G31" s="7"/>
      <c r="H31" s="7" t="s">
        <v>194</v>
      </c>
      <c r="I31" s="137"/>
      <c r="J31" s="166"/>
      <c r="K31" s="166"/>
      <c r="L31" s="137"/>
      <c r="M31" s="131"/>
    </row>
    <row r="32" spans="1:13" ht="15" outlineLevel="2">
      <c r="A32" s="7" t="s">
        <v>176</v>
      </c>
      <c r="B32" s="16" t="s">
        <v>267</v>
      </c>
      <c r="C32" s="174" t="s">
        <v>269</v>
      </c>
      <c r="D32" s="8" t="s">
        <v>198</v>
      </c>
      <c r="E32" s="16" t="s">
        <v>270</v>
      </c>
      <c r="F32" s="7" t="s">
        <v>193</v>
      </c>
      <c r="G32" s="7"/>
      <c r="H32" s="7" t="s">
        <v>194</v>
      </c>
      <c r="I32" s="137"/>
      <c r="J32" s="166"/>
      <c r="K32" s="166"/>
      <c r="L32" s="137"/>
      <c r="M32" s="131"/>
    </row>
    <row r="33" spans="1:13" ht="15" outlineLevel="2">
      <c r="A33" s="7" t="s">
        <v>176</v>
      </c>
      <c r="B33" s="16" t="s">
        <v>271</v>
      </c>
      <c r="C33" s="174" t="s">
        <v>212</v>
      </c>
      <c r="D33" s="8" t="s">
        <v>207</v>
      </c>
      <c r="E33" s="16" t="s">
        <v>272</v>
      </c>
      <c r="F33" s="7" t="s">
        <v>193</v>
      </c>
      <c r="G33" s="7"/>
      <c r="H33" s="7" t="s">
        <v>194</v>
      </c>
      <c r="I33" s="137"/>
      <c r="J33" s="166"/>
      <c r="K33" s="166"/>
      <c r="L33" s="137"/>
      <c r="M33" s="131"/>
    </row>
    <row r="34" spans="1:13" ht="15" customHeight="1" outlineLevel="2">
      <c r="A34" s="7" t="s">
        <v>176</v>
      </c>
      <c r="B34" s="16" t="s">
        <v>271</v>
      </c>
      <c r="C34" s="174" t="s">
        <v>212</v>
      </c>
      <c r="D34" s="8" t="s">
        <v>207</v>
      </c>
      <c r="E34" s="16" t="s">
        <v>273</v>
      </c>
      <c r="F34" s="7" t="s">
        <v>193</v>
      </c>
      <c r="G34" s="7"/>
      <c r="H34" s="7" t="s">
        <v>194</v>
      </c>
      <c r="I34" s="137"/>
      <c r="J34" s="166"/>
      <c r="K34" s="166"/>
      <c r="L34" s="137"/>
      <c r="M34" s="131"/>
    </row>
    <row r="35" spans="1:13" ht="15" outlineLevel="2">
      <c r="A35" s="7" t="s">
        <v>176</v>
      </c>
      <c r="B35" s="16" t="s">
        <v>154</v>
      </c>
      <c r="C35" s="174" t="s">
        <v>206</v>
      </c>
      <c r="D35" s="8" t="s">
        <v>191</v>
      </c>
      <c r="E35" s="16" t="s">
        <v>274</v>
      </c>
      <c r="F35" s="7" t="s">
        <v>193</v>
      </c>
      <c r="G35" s="7"/>
      <c r="H35" s="7" t="s">
        <v>194</v>
      </c>
      <c r="I35" s="137"/>
      <c r="J35" s="166"/>
      <c r="K35" s="166"/>
      <c r="L35" s="137"/>
      <c r="M35" s="131"/>
    </row>
    <row r="36" spans="1:13" ht="15" outlineLevel="2">
      <c r="A36" s="7" t="s">
        <v>176</v>
      </c>
      <c r="B36" s="16" t="s">
        <v>275</v>
      </c>
      <c r="C36" s="174" t="s">
        <v>276</v>
      </c>
      <c r="D36" s="8" t="s">
        <v>191</v>
      </c>
      <c r="E36" s="16" t="s">
        <v>277</v>
      </c>
      <c r="F36" s="7" t="s">
        <v>193</v>
      </c>
      <c r="G36" s="7"/>
      <c r="H36" s="7" t="s">
        <v>194</v>
      </c>
      <c r="I36" s="137"/>
      <c r="J36" s="166"/>
      <c r="K36" s="166"/>
      <c r="L36" s="137"/>
      <c r="M36" s="131"/>
    </row>
    <row r="37" spans="1:13" ht="15" outlineLevel="2">
      <c r="A37" s="7" t="s">
        <v>176</v>
      </c>
      <c r="B37" s="16" t="s">
        <v>275</v>
      </c>
      <c r="C37" s="174" t="s">
        <v>276</v>
      </c>
      <c r="D37" s="8" t="s">
        <v>191</v>
      </c>
      <c r="E37" s="16" t="s">
        <v>278</v>
      </c>
      <c r="F37" s="7" t="s">
        <v>193</v>
      </c>
      <c r="G37" s="7"/>
      <c r="H37" s="7" t="s">
        <v>194</v>
      </c>
      <c r="I37" s="137"/>
      <c r="J37" s="166"/>
      <c r="K37" s="166"/>
      <c r="L37" s="137"/>
      <c r="M37" s="131"/>
    </row>
    <row r="38" spans="1:16" ht="15" outlineLevel="1">
      <c r="A38" s="9" t="s">
        <v>177</v>
      </c>
      <c r="B38" s="18" t="s">
        <v>383</v>
      </c>
      <c r="C38" s="173" t="s">
        <v>382</v>
      </c>
      <c r="D38" s="10" t="s">
        <v>178</v>
      </c>
      <c r="E38" s="18">
        <v>1802843</v>
      </c>
      <c r="F38" s="9" t="s">
        <v>172</v>
      </c>
      <c r="G38" s="9">
        <v>2008</v>
      </c>
      <c r="H38" s="9" t="s">
        <v>173</v>
      </c>
      <c r="I38" s="9" t="s">
        <v>584</v>
      </c>
      <c r="J38" s="165">
        <v>14.4</v>
      </c>
      <c r="K38" s="165">
        <v>30</v>
      </c>
      <c r="L38" s="9" t="s">
        <v>1239</v>
      </c>
      <c r="M38" s="10">
        <f>COUNTA(H39:H48)</f>
        <v>10</v>
      </c>
      <c r="N38" s="167">
        <f>K38</f>
        <v>30</v>
      </c>
      <c r="O38" s="7">
        <f>N38</f>
        <v>30</v>
      </c>
      <c r="P38" s="7">
        <f>O38</f>
        <v>30</v>
      </c>
    </row>
    <row r="39" spans="1:13" ht="15" outlineLevel="2">
      <c r="A39" s="7" t="s">
        <v>177</v>
      </c>
      <c r="B39" s="16" t="s">
        <v>148</v>
      </c>
      <c r="C39" s="174" t="s">
        <v>190</v>
      </c>
      <c r="D39" s="8" t="s">
        <v>191</v>
      </c>
      <c r="E39" s="16" t="s">
        <v>279</v>
      </c>
      <c r="F39" s="7" t="s">
        <v>193</v>
      </c>
      <c r="G39" s="7"/>
      <c r="H39" s="7" t="s">
        <v>194</v>
      </c>
      <c r="I39" s="7"/>
      <c r="J39" s="167"/>
      <c r="K39" s="167"/>
      <c r="L39" s="7"/>
      <c r="M39" s="8" t="s">
        <v>922</v>
      </c>
    </row>
    <row r="40" spans="1:13" ht="15" outlineLevel="2">
      <c r="A40" s="7" t="s">
        <v>177</v>
      </c>
      <c r="B40" s="16" t="s">
        <v>280</v>
      </c>
      <c r="C40" s="174" t="s">
        <v>190</v>
      </c>
      <c r="D40" s="8" t="s">
        <v>191</v>
      </c>
      <c r="E40" s="16" t="s">
        <v>281</v>
      </c>
      <c r="F40" s="7" t="s">
        <v>193</v>
      </c>
      <c r="G40" s="7"/>
      <c r="H40" s="7" t="s">
        <v>194</v>
      </c>
      <c r="I40" s="7"/>
      <c r="J40" s="167"/>
      <c r="K40" s="167"/>
      <c r="L40" s="7"/>
      <c r="M40" s="8" t="s">
        <v>922</v>
      </c>
    </row>
    <row r="41" spans="1:13" ht="15" outlineLevel="2">
      <c r="A41" s="7" t="s">
        <v>177</v>
      </c>
      <c r="B41" s="16" t="s">
        <v>282</v>
      </c>
      <c r="C41" s="174" t="s">
        <v>190</v>
      </c>
      <c r="D41" s="8" t="s">
        <v>191</v>
      </c>
      <c r="E41" s="16" t="s">
        <v>283</v>
      </c>
      <c r="F41" s="7" t="s">
        <v>193</v>
      </c>
      <c r="G41" s="7"/>
      <c r="H41" s="7" t="s">
        <v>194</v>
      </c>
      <c r="I41" s="7"/>
      <c r="J41" s="167"/>
      <c r="K41" s="167"/>
      <c r="L41" s="7"/>
      <c r="M41" s="8" t="s">
        <v>922</v>
      </c>
    </row>
    <row r="42" spans="1:13" ht="15" outlineLevel="2">
      <c r="A42" s="7" t="s">
        <v>177</v>
      </c>
      <c r="B42" s="16" t="s">
        <v>146</v>
      </c>
      <c r="C42" s="174" t="s">
        <v>255</v>
      </c>
      <c r="D42" s="8" t="s">
        <v>191</v>
      </c>
      <c r="E42" s="16" t="s">
        <v>284</v>
      </c>
      <c r="F42" s="7" t="s">
        <v>193</v>
      </c>
      <c r="G42" s="7"/>
      <c r="H42" s="7" t="s">
        <v>194</v>
      </c>
      <c r="I42" s="7"/>
      <c r="J42" s="167"/>
      <c r="K42" s="167"/>
      <c r="L42" s="7"/>
      <c r="M42" s="8" t="s">
        <v>922</v>
      </c>
    </row>
    <row r="43" spans="1:13" ht="15" outlineLevel="2">
      <c r="A43" s="7" t="s">
        <v>177</v>
      </c>
      <c r="B43" s="16" t="s">
        <v>285</v>
      </c>
      <c r="C43" s="174" t="s">
        <v>255</v>
      </c>
      <c r="D43" s="8" t="s">
        <v>207</v>
      </c>
      <c r="E43" s="16" t="s">
        <v>286</v>
      </c>
      <c r="F43" s="7" t="s">
        <v>193</v>
      </c>
      <c r="G43" s="7"/>
      <c r="H43" s="7" t="s">
        <v>194</v>
      </c>
      <c r="I43" s="7"/>
      <c r="J43" s="167"/>
      <c r="K43" s="167"/>
      <c r="L43" s="7"/>
      <c r="M43" s="8" t="s">
        <v>922</v>
      </c>
    </row>
    <row r="44" spans="1:13" ht="15" outlineLevel="2">
      <c r="A44" s="7" t="s">
        <v>177</v>
      </c>
      <c r="B44" s="16" t="s">
        <v>285</v>
      </c>
      <c r="C44" s="174" t="s">
        <v>255</v>
      </c>
      <c r="D44" s="8" t="s">
        <v>207</v>
      </c>
      <c r="E44" s="16" t="s">
        <v>287</v>
      </c>
      <c r="F44" s="7" t="s">
        <v>193</v>
      </c>
      <c r="G44" s="7"/>
      <c r="H44" s="7" t="s">
        <v>194</v>
      </c>
      <c r="I44" s="7"/>
      <c r="J44" s="167"/>
      <c r="K44" s="167"/>
      <c r="L44" s="7"/>
      <c r="M44" s="8" t="s">
        <v>922</v>
      </c>
    </row>
    <row r="45" spans="1:13" ht="15" outlineLevel="2">
      <c r="A45" s="7" t="s">
        <v>177</v>
      </c>
      <c r="B45" s="16" t="s">
        <v>288</v>
      </c>
      <c r="C45" s="174" t="s">
        <v>289</v>
      </c>
      <c r="D45" s="8" t="s">
        <v>191</v>
      </c>
      <c r="E45" s="16" t="s">
        <v>290</v>
      </c>
      <c r="F45" s="7" t="s">
        <v>193</v>
      </c>
      <c r="G45" s="7"/>
      <c r="H45" s="7" t="s">
        <v>194</v>
      </c>
      <c r="I45" s="7"/>
      <c r="J45" s="167"/>
      <c r="K45" s="167"/>
      <c r="L45" s="7"/>
      <c r="M45" s="8" t="s">
        <v>922</v>
      </c>
    </row>
    <row r="46" spans="1:13" ht="15" outlineLevel="2">
      <c r="A46" s="7" t="s">
        <v>177</v>
      </c>
      <c r="B46" s="16" t="s">
        <v>163</v>
      </c>
      <c r="C46" s="174" t="s">
        <v>291</v>
      </c>
      <c r="D46" s="8" t="s">
        <v>191</v>
      </c>
      <c r="E46" s="16" t="s">
        <v>292</v>
      </c>
      <c r="F46" s="7" t="s">
        <v>193</v>
      </c>
      <c r="G46" s="7"/>
      <c r="H46" s="7" t="s">
        <v>194</v>
      </c>
      <c r="I46" s="7"/>
      <c r="J46" s="167"/>
      <c r="K46" s="167"/>
      <c r="L46" s="7"/>
      <c r="M46" s="8" t="s">
        <v>921</v>
      </c>
    </row>
    <row r="47" spans="1:13" ht="15" outlineLevel="2">
      <c r="A47" s="7" t="s">
        <v>177</v>
      </c>
      <c r="B47" s="16" t="s">
        <v>293</v>
      </c>
      <c r="C47" s="174" t="s">
        <v>294</v>
      </c>
      <c r="D47" s="8" t="s">
        <v>203</v>
      </c>
      <c r="E47" s="16" t="s">
        <v>295</v>
      </c>
      <c r="F47" s="7" t="s">
        <v>193</v>
      </c>
      <c r="G47" s="7"/>
      <c r="H47" s="7" t="s">
        <v>194</v>
      </c>
      <c r="I47" s="7"/>
      <c r="J47" s="167"/>
      <c r="K47" s="167"/>
      <c r="L47" s="7"/>
      <c r="M47" s="8" t="s">
        <v>922</v>
      </c>
    </row>
    <row r="48" spans="1:13" ht="15" outlineLevel="2">
      <c r="A48" s="7" t="s">
        <v>177</v>
      </c>
      <c r="B48" s="16" t="s">
        <v>296</v>
      </c>
      <c r="C48" s="174" t="s">
        <v>297</v>
      </c>
      <c r="D48" s="8" t="s">
        <v>191</v>
      </c>
      <c r="E48" s="16" t="s">
        <v>298</v>
      </c>
      <c r="F48" s="7" t="s">
        <v>193</v>
      </c>
      <c r="G48" s="7"/>
      <c r="H48" s="7" t="s">
        <v>194</v>
      </c>
      <c r="I48" s="7"/>
      <c r="J48" s="167"/>
      <c r="K48" s="167"/>
      <c r="L48" s="7"/>
      <c r="M48" s="8" t="s">
        <v>922</v>
      </c>
    </row>
    <row r="49" spans="1:16" ht="15" outlineLevel="1">
      <c r="A49" s="9" t="s">
        <v>179</v>
      </c>
      <c r="B49" s="18" t="s">
        <v>383</v>
      </c>
      <c r="C49" s="173" t="s">
        <v>382</v>
      </c>
      <c r="D49" s="10" t="s">
        <v>175</v>
      </c>
      <c r="E49" s="18">
        <v>1812625</v>
      </c>
      <c r="F49" s="9" t="s">
        <v>172</v>
      </c>
      <c r="G49" s="9">
        <v>2008</v>
      </c>
      <c r="H49" s="9" t="s">
        <v>173</v>
      </c>
      <c r="I49" s="9" t="s">
        <v>584</v>
      </c>
      <c r="J49" s="165">
        <v>12</v>
      </c>
      <c r="K49" s="165">
        <v>25</v>
      </c>
      <c r="L49" s="9" t="s">
        <v>1239</v>
      </c>
      <c r="M49" s="10">
        <f>COUNTA(H50:H57)</f>
        <v>8</v>
      </c>
      <c r="N49" s="167">
        <f>K49</f>
        <v>25</v>
      </c>
      <c r="O49" s="7">
        <f>N49</f>
        <v>25</v>
      </c>
      <c r="P49" s="7">
        <f>O49</f>
        <v>25</v>
      </c>
    </row>
    <row r="50" spans="1:13" ht="15" outlineLevel="2">
      <c r="A50" s="7" t="s">
        <v>179</v>
      </c>
      <c r="B50" s="16" t="s">
        <v>155</v>
      </c>
      <c r="C50" s="174" t="s">
        <v>206</v>
      </c>
      <c r="D50" s="8" t="s">
        <v>191</v>
      </c>
      <c r="E50" s="16" t="s">
        <v>299</v>
      </c>
      <c r="F50" s="7" t="s">
        <v>193</v>
      </c>
      <c r="G50" s="7"/>
      <c r="H50" s="7" t="s">
        <v>194</v>
      </c>
      <c r="I50" s="7"/>
      <c r="J50" s="167"/>
      <c r="K50" s="167"/>
      <c r="L50" s="7"/>
      <c r="M50" s="8"/>
    </row>
    <row r="51" spans="1:13" ht="15" outlineLevel="2">
      <c r="A51" s="7" t="s">
        <v>179</v>
      </c>
      <c r="B51" s="16" t="s">
        <v>300</v>
      </c>
      <c r="C51" s="174" t="s">
        <v>289</v>
      </c>
      <c r="D51" s="8" t="s">
        <v>203</v>
      </c>
      <c r="E51" s="16" t="s">
        <v>301</v>
      </c>
      <c r="F51" s="7" t="s">
        <v>193</v>
      </c>
      <c r="G51" s="7"/>
      <c r="H51" s="7" t="s">
        <v>194</v>
      </c>
      <c r="I51" s="7"/>
      <c r="J51" s="167"/>
      <c r="K51" s="167"/>
      <c r="L51" s="7"/>
      <c r="M51" s="8"/>
    </row>
    <row r="52" spans="1:13" ht="15" outlineLevel="2">
      <c r="A52" s="7" t="s">
        <v>179</v>
      </c>
      <c r="B52" s="16" t="s">
        <v>302</v>
      </c>
      <c r="C52" s="174" t="s">
        <v>255</v>
      </c>
      <c r="D52" s="8" t="s">
        <v>198</v>
      </c>
      <c r="E52" s="16" t="s">
        <v>303</v>
      </c>
      <c r="F52" s="7" t="s">
        <v>193</v>
      </c>
      <c r="G52" s="7"/>
      <c r="H52" s="7" t="s">
        <v>194</v>
      </c>
      <c r="I52" s="7"/>
      <c r="J52" s="167"/>
      <c r="K52" s="167"/>
      <c r="L52" s="7"/>
      <c r="M52" s="8"/>
    </row>
    <row r="53" spans="1:13" ht="15" outlineLevel="2">
      <c r="A53" s="7" t="s">
        <v>179</v>
      </c>
      <c r="B53" s="16" t="s">
        <v>302</v>
      </c>
      <c r="C53" s="174" t="s">
        <v>255</v>
      </c>
      <c r="D53" s="8" t="s">
        <v>198</v>
      </c>
      <c r="E53" s="16" t="s">
        <v>304</v>
      </c>
      <c r="F53" s="7" t="s">
        <v>193</v>
      </c>
      <c r="G53" s="7"/>
      <c r="H53" s="7" t="s">
        <v>194</v>
      </c>
      <c r="I53" s="7"/>
      <c r="J53" s="167"/>
      <c r="K53" s="167"/>
      <c r="L53" s="7"/>
      <c r="M53" s="8"/>
    </row>
    <row r="54" spans="1:13" ht="15" outlineLevel="2">
      <c r="A54" s="7" t="s">
        <v>179</v>
      </c>
      <c r="B54" s="16" t="s">
        <v>305</v>
      </c>
      <c r="C54" s="174" t="s">
        <v>289</v>
      </c>
      <c r="D54" s="8" t="s">
        <v>203</v>
      </c>
      <c r="E54" s="16" t="s">
        <v>306</v>
      </c>
      <c r="F54" s="7" t="s">
        <v>193</v>
      </c>
      <c r="G54" s="7"/>
      <c r="H54" s="7" t="s">
        <v>194</v>
      </c>
      <c r="I54" s="7"/>
      <c r="J54" s="167"/>
      <c r="K54" s="167"/>
      <c r="L54" s="7"/>
      <c r="M54" s="8"/>
    </row>
    <row r="55" spans="1:13" ht="15" outlineLevel="2">
      <c r="A55" s="7" t="s">
        <v>179</v>
      </c>
      <c r="B55" s="16" t="s">
        <v>307</v>
      </c>
      <c r="C55" s="174" t="s">
        <v>190</v>
      </c>
      <c r="D55" s="8" t="s">
        <v>198</v>
      </c>
      <c r="E55" s="16" t="s">
        <v>308</v>
      </c>
      <c r="F55" s="7" t="s">
        <v>193</v>
      </c>
      <c r="G55" s="7"/>
      <c r="H55" s="7" t="s">
        <v>194</v>
      </c>
      <c r="I55" s="7"/>
      <c r="J55" s="167"/>
      <c r="K55" s="167"/>
      <c r="L55" s="7"/>
      <c r="M55" s="8"/>
    </row>
    <row r="56" spans="1:13" ht="15" outlineLevel="2">
      <c r="A56" s="7" t="s">
        <v>179</v>
      </c>
      <c r="B56" s="16" t="s">
        <v>307</v>
      </c>
      <c r="C56" s="174" t="s">
        <v>190</v>
      </c>
      <c r="D56" s="8" t="s">
        <v>198</v>
      </c>
      <c r="E56" s="16" t="s">
        <v>309</v>
      </c>
      <c r="F56" s="7" t="s">
        <v>193</v>
      </c>
      <c r="G56" s="7"/>
      <c r="H56" s="7" t="s">
        <v>194</v>
      </c>
      <c r="I56" s="7"/>
      <c r="J56" s="167"/>
      <c r="K56" s="167"/>
      <c r="L56" s="7"/>
      <c r="M56" s="8"/>
    </row>
    <row r="57" spans="1:13" ht="15" outlineLevel="2">
      <c r="A57" s="7" t="s">
        <v>179</v>
      </c>
      <c r="B57" s="16" t="s">
        <v>265</v>
      </c>
      <c r="C57" s="174" t="s">
        <v>206</v>
      </c>
      <c r="D57" s="8" t="s">
        <v>198</v>
      </c>
      <c r="E57" s="16" t="s">
        <v>310</v>
      </c>
      <c r="F57" s="7" t="s">
        <v>193</v>
      </c>
      <c r="G57" s="7"/>
      <c r="H57" s="7" t="s">
        <v>194</v>
      </c>
      <c r="I57" s="7"/>
      <c r="J57" s="167"/>
      <c r="K57" s="167"/>
      <c r="L57" s="7"/>
      <c r="M57" s="8"/>
    </row>
    <row r="58" spans="1:16" ht="15" outlineLevel="1">
      <c r="A58" s="9" t="s">
        <v>180</v>
      </c>
      <c r="B58" s="18" t="s">
        <v>383</v>
      </c>
      <c r="C58" s="173" t="s">
        <v>382</v>
      </c>
      <c r="D58" s="10" t="s">
        <v>171</v>
      </c>
      <c r="E58" s="18">
        <v>2808909</v>
      </c>
      <c r="F58" s="9" t="s">
        <v>172</v>
      </c>
      <c r="G58" s="9">
        <v>2008</v>
      </c>
      <c r="H58" s="9" t="s">
        <v>173</v>
      </c>
      <c r="I58" s="9" t="s">
        <v>584</v>
      </c>
      <c r="J58" s="165">
        <v>15.6</v>
      </c>
      <c r="K58" s="165">
        <v>32.6</v>
      </c>
      <c r="L58" s="9" t="s">
        <v>1239</v>
      </c>
      <c r="M58" s="10">
        <f>COUNTA(H59:H70)</f>
        <v>12</v>
      </c>
      <c r="N58" s="167">
        <f>K58</f>
        <v>32.6</v>
      </c>
      <c r="O58" s="7">
        <f>N58</f>
        <v>32.6</v>
      </c>
      <c r="P58" s="7">
        <f>O58</f>
        <v>32.6</v>
      </c>
    </row>
    <row r="59" spans="1:13" ht="15" outlineLevel="2">
      <c r="A59" s="7" t="s">
        <v>180</v>
      </c>
      <c r="B59" s="16" t="s">
        <v>150</v>
      </c>
      <c r="C59" s="174" t="s">
        <v>255</v>
      </c>
      <c r="D59" s="8" t="s">
        <v>207</v>
      </c>
      <c r="E59" s="16" t="s">
        <v>311</v>
      </c>
      <c r="F59" s="7" t="s">
        <v>193</v>
      </c>
      <c r="G59" s="7"/>
      <c r="H59" s="7" t="s">
        <v>194</v>
      </c>
      <c r="I59" s="7"/>
      <c r="J59" s="167"/>
      <c r="K59" s="167"/>
      <c r="L59" s="7"/>
      <c r="M59" s="8"/>
    </row>
    <row r="60" spans="1:13" ht="15" outlineLevel="2">
      <c r="A60" s="7" t="s">
        <v>180</v>
      </c>
      <c r="B60" s="16" t="s">
        <v>312</v>
      </c>
      <c r="C60" s="174" t="s">
        <v>202</v>
      </c>
      <c r="D60" s="8" t="s">
        <v>248</v>
      </c>
      <c r="E60" s="16" t="s">
        <v>313</v>
      </c>
      <c r="F60" s="7" t="s">
        <v>193</v>
      </c>
      <c r="G60" s="7"/>
      <c r="H60" s="7" t="s">
        <v>194</v>
      </c>
      <c r="I60" s="7"/>
      <c r="J60" s="167"/>
      <c r="K60" s="167"/>
      <c r="L60" s="7"/>
      <c r="M60" s="8"/>
    </row>
    <row r="61" spans="1:13" ht="15" outlineLevel="2">
      <c r="A61" s="7" t="s">
        <v>180</v>
      </c>
      <c r="B61" s="16" t="s">
        <v>312</v>
      </c>
      <c r="C61" s="174" t="s">
        <v>202</v>
      </c>
      <c r="D61" s="8" t="s">
        <v>207</v>
      </c>
      <c r="E61" s="16" t="s">
        <v>314</v>
      </c>
      <c r="F61" s="7" t="s">
        <v>193</v>
      </c>
      <c r="G61" s="7"/>
      <c r="H61" s="7" t="s">
        <v>194</v>
      </c>
      <c r="I61" s="7"/>
      <c r="J61" s="167"/>
      <c r="K61" s="167"/>
      <c r="L61" s="7"/>
      <c r="M61" s="8"/>
    </row>
    <row r="62" spans="1:13" ht="15" outlineLevel="2">
      <c r="A62" s="7" t="s">
        <v>180</v>
      </c>
      <c r="B62" s="16" t="s">
        <v>315</v>
      </c>
      <c r="C62" s="174" t="s">
        <v>202</v>
      </c>
      <c r="D62" s="8" t="s">
        <v>207</v>
      </c>
      <c r="E62" s="16" t="s">
        <v>316</v>
      </c>
      <c r="F62" s="7" t="s">
        <v>193</v>
      </c>
      <c r="G62" s="7"/>
      <c r="H62" s="7" t="s">
        <v>194</v>
      </c>
      <c r="I62" s="7"/>
      <c r="J62" s="167"/>
      <c r="K62" s="167"/>
      <c r="L62" s="7"/>
      <c r="M62" s="8"/>
    </row>
    <row r="63" spans="1:13" ht="15" outlineLevel="2">
      <c r="A63" s="7" t="s">
        <v>180</v>
      </c>
      <c r="B63" s="16" t="s">
        <v>315</v>
      </c>
      <c r="C63" s="174" t="s">
        <v>202</v>
      </c>
      <c r="D63" s="8" t="s">
        <v>198</v>
      </c>
      <c r="E63" s="16" t="s">
        <v>317</v>
      </c>
      <c r="F63" s="7" t="s">
        <v>193</v>
      </c>
      <c r="G63" s="7"/>
      <c r="H63" s="7" t="s">
        <v>194</v>
      </c>
      <c r="I63" s="7"/>
      <c r="J63" s="167"/>
      <c r="K63" s="167"/>
      <c r="L63" s="7"/>
      <c r="M63" s="8"/>
    </row>
    <row r="64" spans="1:13" ht="15" outlineLevel="2">
      <c r="A64" s="7" t="s">
        <v>180</v>
      </c>
      <c r="B64" s="16" t="s">
        <v>153</v>
      </c>
      <c r="C64" s="174" t="s">
        <v>190</v>
      </c>
      <c r="D64" s="8" t="s">
        <v>191</v>
      </c>
      <c r="E64" s="16" t="s">
        <v>318</v>
      </c>
      <c r="F64" s="7" t="s">
        <v>193</v>
      </c>
      <c r="G64" s="7"/>
      <c r="H64" s="7" t="s">
        <v>194</v>
      </c>
      <c r="I64" s="7"/>
      <c r="J64" s="167"/>
      <c r="K64" s="167"/>
      <c r="L64" s="7"/>
      <c r="M64" s="8"/>
    </row>
    <row r="65" spans="1:13" ht="15" outlineLevel="2">
      <c r="A65" s="7" t="s">
        <v>180</v>
      </c>
      <c r="B65" s="16" t="s">
        <v>319</v>
      </c>
      <c r="C65" s="174" t="s">
        <v>190</v>
      </c>
      <c r="D65" s="8" t="s">
        <v>248</v>
      </c>
      <c r="E65" s="16" t="s">
        <v>320</v>
      </c>
      <c r="F65" s="7" t="s">
        <v>193</v>
      </c>
      <c r="G65" s="7"/>
      <c r="H65" s="7" t="s">
        <v>194</v>
      </c>
      <c r="I65" s="7"/>
      <c r="J65" s="167"/>
      <c r="K65" s="167"/>
      <c r="L65" s="7"/>
      <c r="M65" s="8"/>
    </row>
    <row r="66" spans="1:13" ht="15" outlineLevel="2">
      <c r="A66" s="7" t="s">
        <v>180</v>
      </c>
      <c r="B66" s="16" t="s">
        <v>321</v>
      </c>
      <c r="C66" s="174" t="s">
        <v>190</v>
      </c>
      <c r="D66" s="8" t="s">
        <v>198</v>
      </c>
      <c r="E66" s="16" t="s">
        <v>322</v>
      </c>
      <c r="F66" s="7" t="s">
        <v>193</v>
      </c>
      <c r="G66" s="7"/>
      <c r="H66" s="7" t="s">
        <v>194</v>
      </c>
      <c r="I66" s="7"/>
      <c r="J66" s="167"/>
      <c r="K66" s="167"/>
      <c r="L66" s="7"/>
      <c r="M66" s="8"/>
    </row>
    <row r="67" spans="1:13" ht="15" outlineLevel="2">
      <c r="A67" s="7" t="s">
        <v>180</v>
      </c>
      <c r="B67" s="16" t="s">
        <v>323</v>
      </c>
      <c r="C67" s="174" t="s">
        <v>190</v>
      </c>
      <c r="D67" s="8" t="s">
        <v>198</v>
      </c>
      <c r="E67" s="16" t="s">
        <v>324</v>
      </c>
      <c r="F67" s="7" t="s">
        <v>193</v>
      </c>
      <c r="G67" s="7"/>
      <c r="H67" s="7" t="s">
        <v>194</v>
      </c>
      <c r="I67" s="7"/>
      <c r="J67" s="167"/>
      <c r="K67" s="167"/>
      <c r="L67" s="7"/>
      <c r="M67" s="8"/>
    </row>
    <row r="68" spans="1:13" ht="15" outlineLevel="2">
      <c r="A68" s="7" t="s">
        <v>180</v>
      </c>
      <c r="B68" s="16" t="s">
        <v>325</v>
      </c>
      <c r="C68" s="174" t="s">
        <v>190</v>
      </c>
      <c r="D68" s="8" t="s">
        <v>198</v>
      </c>
      <c r="E68" s="16" t="s">
        <v>326</v>
      </c>
      <c r="F68" s="7" t="s">
        <v>193</v>
      </c>
      <c r="G68" s="7"/>
      <c r="H68" s="7" t="s">
        <v>194</v>
      </c>
      <c r="I68" s="7"/>
      <c r="J68" s="167"/>
      <c r="K68" s="167"/>
      <c r="L68" s="7"/>
      <c r="M68" s="8"/>
    </row>
    <row r="69" spans="1:13" ht="15" customHeight="1" outlineLevel="2">
      <c r="A69" s="7" t="s">
        <v>180</v>
      </c>
      <c r="B69" s="16" t="s">
        <v>327</v>
      </c>
      <c r="C69" s="174" t="s">
        <v>190</v>
      </c>
      <c r="D69" s="8" t="s">
        <v>198</v>
      </c>
      <c r="E69" s="16" t="s">
        <v>328</v>
      </c>
      <c r="F69" s="7" t="s">
        <v>193</v>
      </c>
      <c r="G69" s="7"/>
      <c r="H69" s="7" t="s">
        <v>194</v>
      </c>
      <c r="I69" s="7"/>
      <c r="J69" s="167"/>
      <c r="K69" s="167"/>
      <c r="L69" s="7"/>
      <c r="M69" s="8"/>
    </row>
    <row r="70" spans="1:13" ht="15" outlineLevel="2">
      <c r="A70" s="7" t="s">
        <v>180</v>
      </c>
      <c r="B70" s="16" t="s">
        <v>152</v>
      </c>
      <c r="C70" s="174" t="s">
        <v>190</v>
      </c>
      <c r="D70" s="8" t="s">
        <v>198</v>
      </c>
      <c r="E70" s="16" t="s">
        <v>329</v>
      </c>
      <c r="F70" s="7" t="s">
        <v>193</v>
      </c>
      <c r="G70" s="7"/>
      <c r="H70" s="7" t="s">
        <v>194</v>
      </c>
      <c r="I70" s="7"/>
      <c r="J70" s="167"/>
      <c r="K70" s="167"/>
      <c r="L70" s="7"/>
      <c r="M70" s="8"/>
    </row>
    <row r="71" spans="1:16" ht="15" outlineLevel="1">
      <c r="A71" s="9" t="s">
        <v>181</v>
      </c>
      <c r="B71" s="18" t="s">
        <v>383</v>
      </c>
      <c r="C71" s="173" t="s">
        <v>382</v>
      </c>
      <c r="D71" s="10" t="s">
        <v>175</v>
      </c>
      <c r="E71" s="18">
        <v>1812197</v>
      </c>
      <c r="F71" s="9" t="s">
        <v>172</v>
      </c>
      <c r="G71" s="9">
        <v>2008</v>
      </c>
      <c r="H71" s="9" t="s">
        <v>173</v>
      </c>
      <c r="I71" s="9" t="s">
        <v>584</v>
      </c>
      <c r="J71" s="165">
        <v>12.2</v>
      </c>
      <c r="K71" s="165">
        <v>25.4</v>
      </c>
      <c r="L71" s="9" t="s">
        <v>1239</v>
      </c>
      <c r="M71" s="10">
        <f>COUNTA(H72:H79)</f>
        <v>8</v>
      </c>
      <c r="N71" s="167">
        <f>K71</f>
        <v>25.4</v>
      </c>
      <c r="O71" s="7">
        <f>N71</f>
        <v>25.4</v>
      </c>
      <c r="P71" s="7">
        <f>O71</f>
        <v>25.4</v>
      </c>
    </row>
    <row r="72" spans="1:13" ht="15" customHeight="1" outlineLevel="2">
      <c r="A72" s="7" t="s">
        <v>181</v>
      </c>
      <c r="B72" s="16" t="s">
        <v>149</v>
      </c>
      <c r="C72" s="174" t="s">
        <v>212</v>
      </c>
      <c r="D72" s="8" t="s">
        <v>191</v>
      </c>
      <c r="E72" s="16" t="s">
        <v>330</v>
      </c>
      <c r="F72" s="7" t="s">
        <v>193</v>
      </c>
      <c r="G72" s="7"/>
      <c r="H72" s="7" t="s">
        <v>194</v>
      </c>
      <c r="I72" s="7"/>
      <c r="J72" s="167"/>
      <c r="K72" s="167"/>
      <c r="L72" s="7"/>
      <c r="M72" s="8"/>
    </row>
    <row r="73" spans="1:13" ht="15" outlineLevel="2">
      <c r="A73" s="7" t="s">
        <v>181</v>
      </c>
      <c r="B73" s="16" t="s">
        <v>331</v>
      </c>
      <c r="C73" s="174" t="s">
        <v>202</v>
      </c>
      <c r="D73" s="8" t="s">
        <v>191</v>
      </c>
      <c r="E73" s="16" t="s">
        <v>332</v>
      </c>
      <c r="F73" s="7" t="s">
        <v>193</v>
      </c>
      <c r="G73" s="7"/>
      <c r="H73" s="7" t="s">
        <v>194</v>
      </c>
      <c r="I73" s="7"/>
      <c r="J73" s="167"/>
      <c r="K73" s="167"/>
      <c r="L73" s="7"/>
      <c r="M73" s="8"/>
    </row>
    <row r="74" spans="1:13" ht="15" outlineLevel="2">
      <c r="A74" s="7" t="s">
        <v>181</v>
      </c>
      <c r="B74" s="16" t="s">
        <v>331</v>
      </c>
      <c r="C74" s="174" t="s">
        <v>202</v>
      </c>
      <c r="D74" s="8" t="s">
        <v>207</v>
      </c>
      <c r="E74" s="16" t="s">
        <v>333</v>
      </c>
      <c r="F74" s="7" t="s">
        <v>193</v>
      </c>
      <c r="G74" s="7"/>
      <c r="H74" s="7" t="s">
        <v>194</v>
      </c>
      <c r="I74" s="7"/>
      <c r="J74" s="167"/>
      <c r="K74" s="167"/>
      <c r="L74" s="7"/>
      <c r="M74" s="8"/>
    </row>
    <row r="75" spans="1:13" ht="15" outlineLevel="2">
      <c r="A75" s="7" t="s">
        <v>181</v>
      </c>
      <c r="B75" s="16" t="s">
        <v>334</v>
      </c>
      <c r="C75" s="174" t="s">
        <v>202</v>
      </c>
      <c r="D75" s="8" t="s">
        <v>207</v>
      </c>
      <c r="E75" s="16" t="s">
        <v>335</v>
      </c>
      <c r="F75" s="7" t="s">
        <v>193</v>
      </c>
      <c r="G75" s="7"/>
      <c r="H75" s="7" t="s">
        <v>194</v>
      </c>
      <c r="I75" s="7"/>
      <c r="J75" s="167"/>
      <c r="K75" s="167"/>
      <c r="L75" s="7"/>
      <c r="M75" s="8"/>
    </row>
    <row r="76" spans="1:13" ht="15" outlineLevel="2">
      <c r="A76" s="7" t="s">
        <v>181</v>
      </c>
      <c r="B76" s="16" t="s">
        <v>334</v>
      </c>
      <c r="C76" s="174" t="s">
        <v>202</v>
      </c>
      <c r="D76" s="8" t="s">
        <v>198</v>
      </c>
      <c r="E76" s="16" t="s">
        <v>336</v>
      </c>
      <c r="F76" s="7" t="s">
        <v>193</v>
      </c>
      <c r="G76" s="7"/>
      <c r="H76" s="7" t="s">
        <v>194</v>
      </c>
      <c r="I76" s="7"/>
      <c r="J76" s="167"/>
      <c r="K76" s="167"/>
      <c r="L76" s="7"/>
      <c r="M76" s="8"/>
    </row>
    <row r="77" spans="1:13" ht="15" outlineLevel="2">
      <c r="A77" s="7" t="s">
        <v>181</v>
      </c>
      <c r="B77" s="16" t="s">
        <v>151</v>
      </c>
      <c r="C77" s="174" t="s">
        <v>190</v>
      </c>
      <c r="D77" s="8" t="s">
        <v>191</v>
      </c>
      <c r="E77" s="16" t="s">
        <v>337</v>
      </c>
      <c r="F77" s="7" t="s">
        <v>193</v>
      </c>
      <c r="G77" s="7"/>
      <c r="H77" s="7" t="s">
        <v>194</v>
      </c>
      <c r="I77" s="7"/>
      <c r="J77" s="167"/>
      <c r="K77" s="167"/>
      <c r="L77" s="7"/>
      <c r="M77" s="8"/>
    </row>
    <row r="78" spans="1:13" ht="15" outlineLevel="2">
      <c r="A78" s="7" t="s">
        <v>181</v>
      </c>
      <c r="B78" s="16" t="s">
        <v>338</v>
      </c>
      <c r="C78" s="174" t="s">
        <v>190</v>
      </c>
      <c r="D78" s="8" t="s">
        <v>191</v>
      </c>
      <c r="E78" s="16" t="s">
        <v>339</v>
      </c>
      <c r="F78" s="7" t="s">
        <v>193</v>
      </c>
      <c r="G78" s="7"/>
      <c r="H78" s="7" t="s">
        <v>194</v>
      </c>
      <c r="I78" s="7"/>
      <c r="J78" s="167"/>
      <c r="K78" s="167"/>
      <c r="L78" s="7"/>
      <c r="M78" s="8"/>
    </row>
    <row r="79" spans="1:13" ht="15" outlineLevel="2">
      <c r="A79" s="7" t="s">
        <v>181</v>
      </c>
      <c r="B79" s="16" t="s">
        <v>340</v>
      </c>
      <c r="C79" s="174" t="s">
        <v>190</v>
      </c>
      <c r="D79" s="8" t="s">
        <v>191</v>
      </c>
      <c r="E79" s="16" t="s">
        <v>341</v>
      </c>
      <c r="F79" s="7" t="s">
        <v>193</v>
      </c>
      <c r="G79" s="7"/>
      <c r="H79" s="7" t="s">
        <v>194</v>
      </c>
      <c r="I79" s="7"/>
      <c r="J79" s="167"/>
      <c r="K79" s="167"/>
      <c r="L79" s="7"/>
      <c r="M79" s="8"/>
    </row>
    <row r="80" spans="1:16" ht="15" outlineLevel="1">
      <c r="A80" s="9" t="s">
        <v>182</v>
      </c>
      <c r="B80" s="18" t="s">
        <v>383</v>
      </c>
      <c r="C80" s="173" t="s">
        <v>382</v>
      </c>
      <c r="D80" s="10" t="s">
        <v>171</v>
      </c>
      <c r="E80" s="18">
        <v>1808396</v>
      </c>
      <c r="F80" s="9" t="s">
        <v>172</v>
      </c>
      <c r="G80" s="9">
        <v>2008</v>
      </c>
      <c r="H80" s="9" t="s">
        <v>173</v>
      </c>
      <c r="I80" s="9" t="s">
        <v>584</v>
      </c>
      <c r="J80" s="165">
        <v>14.8</v>
      </c>
      <c r="K80" s="165">
        <v>30.9</v>
      </c>
      <c r="L80" s="9" t="s">
        <v>1239</v>
      </c>
      <c r="M80" s="10">
        <f>COUNTA(H81:H92)</f>
        <v>12</v>
      </c>
      <c r="N80" s="167">
        <f>K80</f>
        <v>30.9</v>
      </c>
      <c r="O80" s="7">
        <f>N80</f>
        <v>30.9</v>
      </c>
      <c r="P80" s="7">
        <f>O80</f>
        <v>30.9</v>
      </c>
    </row>
    <row r="81" spans="1:13" ht="15" outlineLevel="2">
      <c r="A81" s="7" t="s">
        <v>182</v>
      </c>
      <c r="B81" s="16" t="s">
        <v>342</v>
      </c>
      <c r="C81" s="174" t="s">
        <v>343</v>
      </c>
      <c r="D81" s="8" t="s">
        <v>207</v>
      </c>
      <c r="E81" s="16" t="s">
        <v>344</v>
      </c>
      <c r="F81" s="7" t="s">
        <v>193</v>
      </c>
      <c r="G81" s="7"/>
      <c r="H81" s="7" t="s">
        <v>194</v>
      </c>
      <c r="I81" s="7"/>
      <c r="J81" s="167"/>
      <c r="K81" s="167"/>
      <c r="L81" s="7"/>
      <c r="M81" s="8"/>
    </row>
    <row r="82" spans="1:13" ht="15" outlineLevel="2">
      <c r="A82" s="7" t="s">
        <v>182</v>
      </c>
      <c r="B82" s="16" t="s">
        <v>345</v>
      </c>
      <c r="C82" s="174" t="s">
        <v>190</v>
      </c>
      <c r="D82" s="8" t="s">
        <v>191</v>
      </c>
      <c r="E82" s="16" t="s">
        <v>346</v>
      </c>
      <c r="F82" s="7" t="s">
        <v>193</v>
      </c>
      <c r="G82" s="7"/>
      <c r="H82" s="7" t="s">
        <v>194</v>
      </c>
      <c r="I82" s="7"/>
      <c r="J82" s="167"/>
      <c r="K82" s="167"/>
      <c r="L82" s="7"/>
      <c r="M82" s="8"/>
    </row>
    <row r="83" spans="1:13" ht="15" outlineLevel="2">
      <c r="A83" s="7" t="s">
        <v>182</v>
      </c>
      <c r="B83" s="16" t="s">
        <v>347</v>
      </c>
      <c r="C83" s="174" t="s">
        <v>190</v>
      </c>
      <c r="D83" s="8" t="s">
        <v>191</v>
      </c>
      <c r="E83" s="16" t="s">
        <v>348</v>
      </c>
      <c r="F83" s="7" t="s">
        <v>193</v>
      </c>
      <c r="G83" s="7"/>
      <c r="H83" s="7" t="s">
        <v>194</v>
      </c>
      <c r="I83" s="7"/>
      <c r="J83" s="167"/>
      <c r="K83" s="167"/>
      <c r="L83" s="7"/>
      <c r="M83" s="8"/>
    </row>
    <row r="84" spans="1:13" ht="15" customHeight="1" outlineLevel="2">
      <c r="A84" s="7" t="s">
        <v>182</v>
      </c>
      <c r="B84" s="16" t="s">
        <v>347</v>
      </c>
      <c r="C84" s="174" t="s">
        <v>190</v>
      </c>
      <c r="D84" s="8" t="s">
        <v>191</v>
      </c>
      <c r="E84" s="16" t="s">
        <v>349</v>
      </c>
      <c r="F84" s="7" t="s">
        <v>193</v>
      </c>
      <c r="G84" s="7"/>
      <c r="H84" s="7" t="s">
        <v>194</v>
      </c>
      <c r="I84" s="7"/>
      <c r="J84" s="167"/>
      <c r="K84" s="167"/>
      <c r="L84" s="7"/>
      <c r="M84" s="8"/>
    </row>
    <row r="85" spans="1:13" ht="15" outlineLevel="2">
      <c r="A85" s="7" t="s">
        <v>182</v>
      </c>
      <c r="B85" s="16" t="s">
        <v>350</v>
      </c>
      <c r="C85" s="174" t="s">
        <v>190</v>
      </c>
      <c r="D85" s="8" t="s">
        <v>191</v>
      </c>
      <c r="E85" s="16" t="s">
        <v>351</v>
      </c>
      <c r="F85" s="7" t="s">
        <v>193</v>
      </c>
      <c r="G85" s="7"/>
      <c r="H85" s="7" t="s">
        <v>194</v>
      </c>
      <c r="I85" s="7"/>
      <c r="J85" s="167"/>
      <c r="K85" s="167"/>
      <c r="L85" s="7"/>
      <c r="M85" s="8"/>
    </row>
    <row r="86" spans="1:13" ht="15" outlineLevel="2">
      <c r="A86" s="7" t="s">
        <v>182</v>
      </c>
      <c r="B86" s="16" t="s">
        <v>156</v>
      </c>
      <c r="C86" s="174" t="s">
        <v>190</v>
      </c>
      <c r="D86" s="8" t="s">
        <v>248</v>
      </c>
      <c r="E86" s="16" t="s">
        <v>352</v>
      </c>
      <c r="F86" s="7" t="s">
        <v>193</v>
      </c>
      <c r="G86" s="7"/>
      <c r="H86" s="7" t="s">
        <v>194</v>
      </c>
      <c r="I86" s="7"/>
      <c r="J86" s="167"/>
      <c r="K86" s="167"/>
      <c r="L86" s="7"/>
      <c r="M86" s="8"/>
    </row>
    <row r="87" spans="1:13" ht="15" customHeight="1" outlineLevel="2">
      <c r="A87" s="7" t="s">
        <v>182</v>
      </c>
      <c r="B87" s="16" t="s">
        <v>353</v>
      </c>
      <c r="C87" s="174" t="s">
        <v>190</v>
      </c>
      <c r="D87" s="8" t="s">
        <v>191</v>
      </c>
      <c r="E87" s="16" t="s">
        <v>354</v>
      </c>
      <c r="F87" s="7" t="s">
        <v>193</v>
      </c>
      <c r="G87" s="7"/>
      <c r="H87" s="7" t="s">
        <v>194</v>
      </c>
      <c r="I87" s="7"/>
      <c r="J87" s="167"/>
      <c r="K87" s="167"/>
      <c r="L87" s="7"/>
      <c r="M87" s="8"/>
    </row>
    <row r="88" spans="1:13" ht="15" customHeight="1" outlineLevel="2">
      <c r="A88" s="7" t="s">
        <v>182</v>
      </c>
      <c r="B88" s="16" t="s">
        <v>1288</v>
      </c>
      <c r="C88" s="174" t="s">
        <v>190</v>
      </c>
      <c r="D88" s="8" t="s">
        <v>207</v>
      </c>
      <c r="E88" s="16" t="s">
        <v>909</v>
      </c>
      <c r="F88" s="7" t="s">
        <v>193</v>
      </c>
      <c r="G88" s="7"/>
      <c r="H88" s="7" t="s">
        <v>194</v>
      </c>
      <c r="I88" s="7"/>
      <c r="J88" s="167"/>
      <c r="K88" s="167"/>
      <c r="L88" s="7"/>
      <c r="M88" s="8"/>
    </row>
    <row r="89" spans="1:13" ht="15" outlineLevel="2">
      <c r="A89" s="7" t="s">
        <v>182</v>
      </c>
      <c r="B89" s="16" t="s">
        <v>355</v>
      </c>
      <c r="C89" s="174" t="s">
        <v>190</v>
      </c>
      <c r="D89" s="8" t="s">
        <v>191</v>
      </c>
      <c r="E89" s="16" t="s">
        <v>356</v>
      </c>
      <c r="F89" s="7" t="s">
        <v>193</v>
      </c>
      <c r="G89" s="7"/>
      <c r="H89" s="7" t="s">
        <v>194</v>
      </c>
      <c r="I89" s="7"/>
      <c r="J89" s="167"/>
      <c r="K89" s="167"/>
      <c r="L89" s="7"/>
      <c r="M89" s="8"/>
    </row>
    <row r="90" spans="1:13" ht="15" outlineLevel="2">
      <c r="A90" s="7" t="s">
        <v>182</v>
      </c>
      <c r="B90" s="16" t="s">
        <v>355</v>
      </c>
      <c r="C90" s="174" t="s">
        <v>190</v>
      </c>
      <c r="D90" s="8" t="s">
        <v>191</v>
      </c>
      <c r="E90" s="16" t="s">
        <v>357</v>
      </c>
      <c r="F90" s="7" t="s">
        <v>193</v>
      </c>
      <c r="G90" s="7"/>
      <c r="H90" s="7" t="s">
        <v>194</v>
      </c>
      <c r="I90" s="7"/>
      <c r="J90" s="167"/>
      <c r="K90" s="167"/>
      <c r="L90" s="7"/>
      <c r="M90" s="8"/>
    </row>
    <row r="91" spans="1:13" ht="15" outlineLevel="2">
      <c r="A91" s="7" t="s">
        <v>182</v>
      </c>
      <c r="B91" s="16" t="s">
        <v>358</v>
      </c>
      <c r="C91" s="174" t="s">
        <v>190</v>
      </c>
      <c r="D91" s="8" t="s">
        <v>191</v>
      </c>
      <c r="E91" s="16" t="s">
        <v>359</v>
      </c>
      <c r="F91" s="7" t="s">
        <v>193</v>
      </c>
      <c r="G91" s="7"/>
      <c r="H91" s="7" t="s">
        <v>194</v>
      </c>
      <c r="I91" s="7"/>
      <c r="J91" s="167"/>
      <c r="K91" s="167"/>
      <c r="L91" s="7"/>
      <c r="M91" s="8"/>
    </row>
    <row r="92" spans="1:13" ht="15" outlineLevel="2">
      <c r="A92" s="7" t="s">
        <v>182</v>
      </c>
      <c r="B92" s="16" t="s">
        <v>360</v>
      </c>
      <c r="C92" s="174" t="s">
        <v>190</v>
      </c>
      <c r="D92" s="8" t="s">
        <v>198</v>
      </c>
      <c r="E92" s="16" t="s">
        <v>361</v>
      </c>
      <c r="F92" s="7" t="s">
        <v>193</v>
      </c>
      <c r="G92" s="7"/>
      <c r="H92" s="7" t="s">
        <v>194</v>
      </c>
      <c r="I92" s="7"/>
      <c r="J92" s="167"/>
      <c r="K92" s="167"/>
      <c r="L92" s="7"/>
      <c r="M92" s="8"/>
    </row>
    <row r="93" spans="1:16" ht="15" customHeight="1" outlineLevel="1">
      <c r="A93" s="9" t="s">
        <v>183</v>
      </c>
      <c r="B93" s="18" t="s">
        <v>383</v>
      </c>
      <c r="C93" s="173" t="s">
        <v>382</v>
      </c>
      <c r="D93" s="10" t="s">
        <v>178</v>
      </c>
      <c r="E93" s="18">
        <v>1802927</v>
      </c>
      <c r="F93" s="9" t="s">
        <v>172</v>
      </c>
      <c r="G93" s="9">
        <v>2008</v>
      </c>
      <c r="H93" s="9" t="s">
        <v>173</v>
      </c>
      <c r="I93" s="9" t="s">
        <v>584</v>
      </c>
      <c r="J93" s="165">
        <v>18.1</v>
      </c>
      <c r="K93" s="165">
        <v>37.8</v>
      </c>
      <c r="L93" s="9" t="s">
        <v>1239</v>
      </c>
      <c r="M93" s="10">
        <f>COUNTA(H94:H105)</f>
        <v>12</v>
      </c>
      <c r="N93" s="167">
        <f>K93</f>
        <v>37.8</v>
      </c>
      <c r="O93" s="7">
        <f>N93</f>
        <v>37.8</v>
      </c>
      <c r="P93" s="7">
        <f>O93</f>
        <v>37.8</v>
      </c>
    </row>
    <row r="94" spans="1:13" ht="15" outlineLevel="2">
      <c r="A94" s="7" t="s">
        <v>183</v>
      </c>
      <c r="B94" s="16" t="s">
        <v>362</v>
      </c>
      <c r="C94" s="174" t="s">
        <v>190</v>
      </c>
      <c r="D94" s="8" t="s">
        <v>248</v>
      </c>
      <c r="E94" s="16" t="s">
        <v>363</v>
      </c>
      <c r="F94" s="7" t="s">
        <v>193</v>
      </c>
      <c r="G94" s="7"/>
      <c r="H94" s="7" t="s">
        <v>194</v>
      </c>
      <c r="I94" s="7"/>
      <c r="J94" s="167"/>
      <c r="K94" s="167"/>
      <c r="L94" s="7"/>
      <c r="M94" s="8"/>
    </row>
    <row r="95" spans="1:13" ht="15" outlineLevel="2">
      <c r="A95" s="7" t="s">
        <v>183</v>
      </c>
      <c r="B95" s="16" t="s">
        <v>364</v>
      </c>
      <c r="C95" s="174" t="s">
        <v>190</v>
      </c>
      <c r="D95" s="8" t="s">
        <v>207</v>
      </c>
      <c r="E95" s="16" t="s">
        <v>365</v>
      </c>
      <c r="F95" s="7" t="s">
        <v>193</v>
      </c>
      <c r="G95" s="7"/>
      <c r="H95" s="7" t="s">
        <v>194</v>
      </c>
      <c r="I95" s="7"/>
      <c r="J95" s="167"/>
      <c r="K95" s="167"/>
      <c r="L95" s="7"/>
      <c r="M95" s="8"/>
    </row>
    <row r="96" spans="1:13" ht="15" customHeight="1" outlineLevel="2">
      <c r="A96" s="7" t="s">
        <v>183</v>
      </c>
      <c r="B96" s="16" t="s">
        <v>366</v>
      </c>
      <c r="C96" s="174" t="s">
        <v>190</v>
      </c>
      <c r="D96" s="8" t="s">
        <v>191</v>
      </c>
      <c r="E96" s="16" t="s">
        <v>363</v>
      </c>
      <c r="F96" s="7" t="s">
        <v>193</v>
      </c>
      <c r="G96" s="7"/>
      <c r="H96" s="7" t="s">
        <v>194</v>
      </c>
      <c r="I96" s="7"/>
      <c r="J96" s="167"/>
      <c r="K96" s="167"/>
      <c r="L96" s="7"/>
      <c r="M96" s="8"/>
    </row>
    <row r="97" spans="1:13" ht="15" outlineLevel="2">
      <c r="A97" s="7" t="s">
        <v>183</v>
      </c>
      <c r="B97" s="16" t="s">
        <v>366</v>
      </c>
      <c r="C97" s="174" t="s">
        <v>190</v>
      </c>
      <c r="D97" s="8" t="s">
        <v>191</v>
      </c>
      <c r="E97" s="16" t="s">
        <v>363</v>
      </c>
      <c r="F97" s="7" t="s">
        <v>193</v>
      </c>
      <c r="G97" s="7"/>
      <c r="H97" s="7" t="s">
        <v>194</v>
      </c>
      <c r="I97" s="7"/>
      <c r="J97" s="167"/>
      <c r="K97" s="167"/>
      <c r="L97" s="7"/>
      <c r="M97" s="8"/>
    </row>
    <row r="98" spans="1:13" ht="15" outlineLevel="2">
      <c r="A98" s="7" t="s">
        <v>183</v>
      </c>
      <c r="B98" s="16" t="s">
        <v>367</v>
      </c>
      <c r="C98" s="174" t="s">
        <v>190</v>
      </c>
      <c r="D98" s="8" t="s">
        <v>191</v>
      </c>
      <c r="E98" s="16" t="s">
        <v>368</v>
      </c>
      <c r="F98" s="7" t="s">
        <v>193</v>
      </c>
      <c r="G98" s="7"/>
      <c r="H98" s="7" t="s">
        <v>194</v>
      </c>
      <c r="I98" s="7"/>
      <c r="J98" s="167"/>
      <c r="K98" s="167"/>
      <c r="L98" s="7"/>
      <c r="M98" s="8"/>
    </row>
    <row r="99" spans="1:13" ht="15" customHeight="1" outlineLevel="2">
      <c r="A99" s="7" t="s">
        <v>183</v>
      </c>
      <c r="B99" s="16" t="s">
        <v>369</v>
      </c>
      <c r="C99" s="174" t="s">
        <v>190</v>
      </c>
      <c r="D99" s="8" t="s">
        <v>248</v>
      </c>
      <c r="E99" s="16" t="s">
        <v>370</v>
      </c>
      <c r="F99" s="7" t="s">
        <v>193</v>
      </c>
      <c r="G99" s="7"/>
      <c r="H99" s="7" t="s">
        <v>194</v>
      </c>
      <c r="I99" s="7"/>
      <c r="J99" s="167"/>
      <c r="K99" s="167"/>
      <c r="L99" s="7"/>
      <c r="M99" s="8"/>
    </row>
    <row r="100" spans="1:13" ht="15" outlineLevel="2">
      <c r="A100" s="7" t="s">
        <v>183</v>
      </c>
      <c r="B100" s="16" t="s">
        <v>159</v>
      </c>
      <c r="C100" s="174" t="s">
        <v>190</v>
      </c>
      <c r="D100" s="8" t="s">
        <v>191</v>
      </c>
      <c r="E100" s="16" t="s">
        <v>371</v>
      </c>
      <c r="F100" s="7" t="s">
        <v>193</v>
      </c>
      <c r="G100" s="7"/>
      <c r="H100" s="7" t="s">
        <v>194</v>
      </c>
      <c r="I100" s="7"/>
      <c r="J100" s="167"/>
      <c r="K100" s="167"/>
      <c r="L100" s="7"/>
      <c r="M100" s="8"/>
    </row>
    <row r="101" spans="1:13" ht="15" outlineLevel="2">
      <c r="A101" s="7" t="s">
        <v>183</v>
      </c>
      <c r="B101" s="16" t="s">
        <v>372</v>
      </c>
      <c r="C101" s="174" t="s">
        <v>190</v>
      </c>
      <c r="D101" s="8" t="s">
        <v>198</v>
      </c>
      <c r="E101" s="16" t="s">
        <v>373</v>
      </c>
      <c r="F101" s="7" t="s">
        <v>193</v>
      </c>
      <c r="G101" s="7"/>
      <c r="H101" s="7" t="s">
        <v>194</v>
      </c>
      <c r="I101" s="7"/>
      <c r="J101" s="167"/>
      <c r="K101" s="167"/>
      <c r="L101" s="7"/>
      <c r="M101" s="8"/>
    </row>
    <row r="102" spans="1:13" ht="15" customHeight="1" outlineLevel="2">
      <c r="A102" s="7" t="s">
        <v>183</v>
      </c>
      <c r="B102" s="16" t="s">
        <v>625</v>
      </c>
      <c r="C102" s="174" t="s">
        <v>190</v>
      </c>
      <c r="D102" s="8" t="s">
        <v>198</v>
      </c>
      <c r="E102" s="16" t="s">
        <v>374</v>
      </c>
      <c r="F102" s="7" t="s">
        <v>193</v>
      </c>
      <c r="G102" s="7"/>
      <c r="H102" s="7" t="s">
        <v>194</v>
      </c>
      <c r="I102" s="7"/>
      <c r="J102" s="167"/>
      <c r="K102" s="167"/>
      <c r="L102" s="7"/>
      <c r="M102" s="8"/>
    </row>
    <row r="103" spans="1:13" ht="15" outlineLevel="2">
      <c r="A103" s="7" t="s">
        <v>183</v>
      </c>
      <c r="B103" s="16" t="s">
        <v>375</v>
      </c>
      <c r="C103" s="174" t="s">
        <v>190</v>
      </c>
      <c r="D103" s="8" t="s">
        <v>203</v>
      </c>
      <c r="E103" s="16" t="s">
        <v>376</v>
      </c>
      <c r="F103" s="7" t="s">
        <v>193</v>
      </c>
      <c r="G103" s="7"/>
      <c r="H103" s="7" t="s">
        <v>194</v>
      </c>
      <c r="I103" s="7"/>
      <c r="J103" s="167"/>
      <c r="K103" s="167"/>
      <c r="L103" s="7"/>
      <c r="M103" s="8"/>
    </row>
    <row r="104" spans="1:13" ht="15" outlineLevel="2">
      <c r="A104" s="7" t="s">
        <v>183</v>
      </c>
      <c r="B104" s="16" t="s">
        <v>377</v>
      </c>
      <c r="C104" s="174" t="s">
        <v>190</v>
      </c>
      <c r="D104" s="8" t="s">
        <v>198</v>
      </c>
      <c r="E104" s="16" t="s">
        <v>378</v>
      </c>
      <c r="F104" s="7" t="s">
        <v>193</v>
      </c>
      <c r="G104" s="7"/>
      <c r="H104" s="7" t="s">
        <v>194</v>
      </c>
      <c r="I104" s="7"/>
      <c r="J104" s="167"/>
      <c r="K104" s="167"/>
      <c r="L104" s="7"/>
      <c r="M104" s="8"/>
    </row>
    <row r="105" spans="1:13" ht="15" outlineLevel="2">
      <c r="A105" s="7" t="s">
        <v>183</v>
      </c>
      <c r="B105" s="16" t="s">
        <v>379</v>
      </c>
      <c r="C105" s="174" t="s">
        <v>190</v>
      </c>
      <c r="D105" s="8" t="s">
        <v>191</v>
      </c>
      <c r="E105" s="16" t="s">
        <v>380</v>
      </c>
      <c r="F105" s="7" t="s">
        <v>193</v>
      </c>
      <c r="G105" s="7"/>
      <c r="H105" s="7" t="s">
        <v>194</v>
      </c>
      <c r="I105" s="7"/>
      <c r="J105" s="167"/>
      <c r="K105" s="167"/>
      <c r="L105" s="7"/>
      <c r="M105" s="8"/>
    </row>
    <row r="106" spans="1:16" ht="15" customHeight="1" outlineLevel="1">
      <c r="A106" s="9" t="s">
        <v>184</v>
      </c>
      <c r="B106" s="18" t="s">
        <v>383</v>
      </c>
      <c r="C106" s="173" t="s">
        <v>382</v>
      </c>
      <c r="D106" s="10" t="s">
        <v>175</v>
      </c>
      <c r="E106" s="18">
        <v>1812605</v>
      </c>
      <c r="F106" s="9" t="s">
        <v>172</v>
      </c>
      <c r="G106" s="9">
        <v>2008</v>
      </c>
      <c r="H106" s="9" t="s">
        <v>173</v>
      </c>
      <c r="I106" s="9" t="s">
        <v>584</v>
      </c>
      <c r="J106" s="165">
        <v>12.4</v>
      </c>
      <c r="K106" s="165">
        <v>25.9</v>
      </c>
      <c r="L106" s="9" t="s">
        <v>1239</v>
      </c>
      <c r="M106" s="10">
        <f>COUNTA(H107:H113)</f>
        <v>7</v>
      </c>
      <c r="N106" s="167">
        <f>K106</f>
        <v>25.9</v>
      </c>
      <c r="O106" s="7">
        <f>N106</f>
        <v>25.9</v>
      </c>
      <c r="P106" s="7">
        <f>O106</f>
        <v>25.9</v>
      </c>
    </row>
    <row r="107" spans="1:13" ht="15" outlineLevel="2">
      <c r="A107" s="7" t="s">
        <v>184</v>
      </c>
      <c r="B107" s="16" t="s">
        <v>217</v>
      </c>
      <c r="C107" s="174" t="s">
        <v>212</v>
      </c>
      <c r="D107" s="8" t="s">
        <v>203</v>
      </c>
      <c r="E107" s="16" t="s">
        <v>218</v>
      </c>
      <c r="F107" s="7" t="s">
        <v>193</v>
      </c>
      <c r="G107" s="7"/>
      <c r="H107" s="7" t="s">
        <v>194</v>
      </c>
      <c r="I107" s="7"/>
      <c r="J107" s="167"/>
      <c r="K107" s="167"/>
      <c r="L107" s="7"/>
      <c r="M107" s="8" t="s">
        <v>910</v>
      </c>
    </row>
    <row r="108" spans="1:13" ht="15" outlineLevel="2">
      <c r="A108" s="7" t="s">
        <v>184</v>
      </c>
      <c r="B108" s="16" t="s">
        <v>219</v>
      </c>
      <c r="C108" s="174" t="s">
        <v>202</v>
      </c>
      <c r="D108" s="8" t="s">
        <v>207</v>
      </c>
      <c r="E108" s="16" t="s">
        <v>220</v>
      </c>
      <c r="F108" s="7" t="s">
        <v>193</v>
      </c>
      <c r="G108" s="7"/>
      <c r="H108" s="7" t="s">
        <v>194</v>
      </c>
      <c r="I108" s="7"/>
      <c r="J108" s="167"/>
      <c r="K108" s="167"/>
      <c r="L108" s="7"/>
      <c r="M108" s="19" t="s">
        <v>911</v>
      </c>
    </row>
    <row r="109" spans="1:13" ht="15" customHeight="1" outlineLevel="2">
      <c r="A109" s="7" t="s">
        <v>184</v>
      </c>
      <c r="B109" s="16" t="s">
        <v>219</v>
      </c>
      <c r="C109" s="174" t="s">
        <v>202</v>
      </c>
      <c r="D109" s="8" t="s">
        <v>207</v>
      </c>
      <c r="E109" s="16" t="s">
        <v>221</v>
      </c>
      <c r="F109" s="7" t="s">
        <v>193</v>
      </c>
      <c r="G109" s="7"/>
      <c r="H109" s="7" t="s">
        <v>194</v>
      </c>
      <c r="I109" s="7"/>
      <c r="J109" s="167"/>
      <c r="K109" s="167"/>
      <c r="L109" s="7"/>
      <c r="M109" s="19" t="s">
        <v>911</v>
      </c>
    </row>
    <row r="110" spans="1:13" ht="15" outlineLevel="2">
      <c r="A110" s="7" t="s">
        <v>184</v>
      </c>
      <c r="B110" s="16" t="s">
        <v>144</v>
      </c>
      <c r="C110" s="174" t="s">
        <v>222</v>
      </c>
      <c r="D110" s="8" t="s">
        <v>191</v>
      </c>
      <c r="E110" s="16" t="s">
        <v>223</v>
      </c>
      <c r="F110" s="7" t="s">
        <v>193</v>
      </c>
      <c r="G110" s="7"/>
      <c r="H110" s="7" t="s">
        <v>194</v>
      </c>
      <c r="I110" s="7"/>
      <c r="J110" s="167"/>
      <c r="K110" s="167"/>
      <c r="L110" s="7"/>
      <c r="M110" s="19" t="s">
        <v>911</v>
      </c>
    </row>
    <row r="111" spans="1:13" ht="15" outlineLevel="2">
      <c r="A111" s="7" t="s">
        <v>184</v>
      </c>
      <c r="B111" s="16" t="s">
        <v>224</v>
      </c>
      <c r="C111" s="174" t="s">
        <v>190</v>
      </c>
      <c r="D111" s="8" t="s">
        <v>203</v>
      </c>
      <c r="E111" s="16" t="s">
        <v>225</v>
      </c>
      <c r="F111" s="7" t="s">
        <v>193</v>
      </c>
      <c r="G111" s="7"/>
      <c r="H111" s="7" t="s">
        <v>194</v>
      </c>
      <c r="I111" s="7"/>
      <c r="J111" s="167"/>
      <c r="K111" s="167"/>
      <c r="L111" s="7"/>
      <c r="M111" s="19" t="s">
        <v>911</v>
      </c>
    </row>
    <row r="112" spans="1:13" ht="15" outlineLevel="2">
      <c r="A112" s="7" t="s">
        <v>184</v>
      </c>
      <c r="B112" s="16" t="s">
        <v>226</v>
      </c>
      <c r="C112" s="174" t="s">
        <v>190</v>
      </c>
      <c r="D112" s="8" t="s">
        <v>191</v>
      </c>
      <c r="E112" s="16" t="s">
        <v>227</v>
      </c>
      <c r="F112" s="7" t="s">
        <v>193</v>
      </c>
      <c r="G112" s="7"/>
      <c r="H112" s="7" t="s">
        <v>194</v>
      </c>
      <c r="I112" s="7"/>
      <c r="J112" s="167"/>
      <c r="K112" s="167"/>
      <c r="L112" s="7"/>
      <c r="M112" s="19" t="s">
        <v>911</v>
      </c>
    </row>
    <row r="113" spans="1:13" ht="15" outlineLevel="2">
      <c r="A113" s="7" t="s">
        <v>184</v>
      </c>
      <c r="B113" s="16" t="s">
        <v>143</v>
      </c>
      <c r="C113" s="174" t="s">
        <v>190</v>
      </c>
      <c r="D113" s="8" t="s">
        <v>191</v>
      </c>
      <c r="E113" s="16" t="s">
        <v>228</v>
      </c>
      <c r="F113" s="7" t="s">
        <v>193</v>
      </c>
      <c r="G113" s="7"/>
      <c r="H113" s="7" t="s">
        <v>194</v>
      </c>
      <c r="I113" s="7"/>
      <c r="J113" s="167"/>
      <c r="K113" s="167"/>
      <c r="L113" s="7"/>
      <c r="M113" s="19" t="s">
        <v>911</v>
      </c>
    </row>
    <row r="114" spans="1:16" ht="15" outlineLevel="1">
      <c r="A114" s="9" t="s">
        <v>185</v>
      </c>
      <c r="B114" s="18" t="s">
        <v>383</v>
      </c>
      <c r="C114" s="173" t="s">
        <v>382</v>
      </c>
      <c r="D114" s="10" t="s">
        <v>186</v>
      </c>
      <c r="E114" s="18" t="s">
        <v>187</v>
      </c>
      <c r="F114" s="9" t="s">
        <v>172</v>
      </c>
      <c r="G114" s="9">
        <v>2007</v>
      </c>
      <c r="H114" s="9" t="s">
        <v>173</v>
      </c>
      <c r="I114" s="9" t="s">
        <v>584</v>
      </c>
      <c r="J114" s="165">
        <v>17.9</v>
      </c>
      <c r="K114" s="165">
        <v>37.4</v>
      </c>
      <c r="L114" s="9" t="s">
        <v>1239</v>
      </c>
      <c r="M114" s="10">
        <f>COUNTA(H115:H120)</f>
        <v>6</v>
      </c>
      <c r="N114" s="167">
        <f>K114</f>
        <v>37.4</v>
      </c>
      <c r="O114" s="7">
        <f>N114</f>
        <v>37.4</v>
      </c>
      <c r="P114" s="7">
        <f>O114</f>
        <v>37.4</v>
      </c>
    </row>
    <row r="115" spans="1:13" ht="15" outlineLevel="2">
      <c r="A115" s="7" t="s">
        <v>185</v>
      </c>
      <c r="B115" s="16" t="s">
        <v>229</v>
      </c>
      <c r="C115" s="174" t="s">
        <v>190</v>
      </c>
      <c r="D115" s="8" t="s">
        <v>191</v>
      </c>
      <c r="E115" s="16" t="s">
        <v>230</v>
      </c>
      <c r="F115" s="7" t="s">
        <v>193</v>
      </c>
      <c r="G115" s="7"/>
      <c r="H115" s="7" t="s">
        <v>194</v>
      </c>
      <c r="I115" s="137"/>
      <c r="J115" s="166"/>
      <c r="K115" s="166"/>
      <c r="L115" s="137"/>
      <c r="M115" s="131"/>
    </row>
    <row r="116" spans="1:13" ht="15" outlineLevel="2">
      <c r="A116" s="7" t="s">
        <v>185</v>
      </c>
      <c r="B116" s="16" t="s">
        <v>158</v>
      </c>
      <c r="C116" s="174" t="s">
        <v>190</v>
      </c>
      <c r="D116" s="8" t="s">
        <v>191</v>
      </c>
      <c r="E116" s="16" t="s">
        <v>231</v>
      </c>
      <c r="F116" s="7" t="s">
        <v>193</v>
      </c>
      <c r="G116" s="7"/>
      <c r="H116" s="7" t="s">
        <v>194</v>
      </c>
      <c r="I116" s="137"/>
      <c r="J116" s="166"/>
      <c r="K116" s="166"/>
      <c r="L116" s="137"/>
      <c r="M116" s="131"/>
    </row>
    <row r="117" spans="1:13" ht="15" outlineLevel="2">
      <c r="A117" s="7" t="s">
        <v>185</v>
      </c>
      <c r="B117" s="16" t="s">
        <v>232</v>
      </c>
      <c r="C117" s="174" t="s">
        <v>190</v>
      </c>
      <c r="D117" s="8" t="s">
        <v>191</v>
      </c>
      <c r="E117" s="16" t="s">
        <v>233</v>
      </c>
      <c r="F117" s="7" t="s">
        <v>193</v>
      </c>
      <c r="G117" s="7"/>
      <c r="H117" s="7" t="s">
        <v>194</v>
      </c>
      <c r="I117" s="137"/>
      <c r="J117" s="166"/>
      <c r="K117" s="166"/>
      <c r="L117" s="137"/>
      <c r="M117" s="131"/>
    </row>
    <row r="118" spans="1:13" ht="15" outlineLevel="2">
      <c r="A118" s="7" t="s">
        <v>185</v>
      </c>
      <c r="B118" s="16" t="s">
        <v>234</v>
      </c>
      <c r="C118" s="174" t="s">
        <v>190</v>
      </c>
      <c r="D118" s="8" t="s">
        <v>191</v>
      </c>
      <c r="E118" s="16" t="s">
        <v>235</v>
      </c>
      <c r="F118" s="7" t="s">
        <v>193</v>
      </c>
      <c r="G118" s="7"/>
      <c r="H118" s="7" t="s">
        <v>194</v>
      </c>
      <c r="I118" s="137"/>
      <c r="J118" s="166"/>
      <c r="K118" s="166"/>
      <c r="L118" s="137"/>
      <c r="M118" s="131"/>
    </row>
    <row r="119" spans="1:13" ht="15" outlineLevel="2">
      <c r="A119" s="7" t="s">
        <v>185</v>
      </c>
      <c r="B119" s="16" t="s">
        <v>236</v>
      </c>
      <c r="C119" s="174" t="s">
        <v>237</v>
      </c>
      <c r="D119" s="8" t="s">
        <v>191</v>
      </c>
      <c r="E119" s="16" t="s">
        <v>238</v>
      </c>
      <c r="F119" s="7" t="s">
        <v>193</v>
      </c>
      <c r="G119" s="7"/>
      <c r="H119" s="7" t="s">
        <v>194</v>
      </c>
      <c r="I119" s="137"/>
      <c r="J119" s="166"/>
      <c r="K119" s="166"/>
      <c r="L119" s="137"/>
      <c r="M119" s="131"/>
    </row>
    <row r="120" spans="1:13" ht="15" outlineLevel="2">
      <c r="A120" s="7" t="s">
        <v>185</v>
      </c>
      <c r="B120" s="16" t="s">
        <v>161</v>
      </c>
      <c r="C120" s="174" t="s">
        <v>202</v>
      </c>
      <c r="D120" s="8" t="s">
        <v>191</v>
      </c>
      <c r="E120" s="16" t="s">
        <v>239</v>
      </c>
      <c r="F120" s="7" t="s">
        <v>193</v>
      </c>
      <c r="G120" s="7"/>
      <c r="H120" s="7" t="s">
        <v>194</v>
      </c>
      <c r="I120" s="137"/>
      <c r="J120" s="166"/>
      <c r="K120" s="166"/>
      <c r="L120" s="137"/>
      <c r="M120" s="131"/>
    </row>
    <row r="121" spans="1:13" ht="32.25" customHeight="1">
      <c r="A121" s="351" t="s">
        <v>1197</v>
      </c>
      <c r="B121" s="351"/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</row>
    <row r="122" spans="1:13" ht="25.5" outlineLevel="1">
      <c r="A122" s="14" t="s">
        <v>384</v>
      </c>
      <c r="B122" s="17" t="s">
        <v>381</v>
      </c>
      <c r="C122" s="172" t="s">
        <v>188</v>
      </c>
      <c r="D122" s="15" t="s">
        <v>168</v>
      </c>
      <c r="E122" s="17" t="s">
        <v>165</v>
      </c>
      <c r="F122" s="14" t="s">
        <v>9</v>
      </c>
      <c r="G122" s="14" t="s">
        <v>166</v>
      </c>
      <c r="H122" s="14" t="s">
        <v>169</v>
      </c>
      <c r="I122" s="14" t="s">
        <v>1244</v>
      </c>
      <c r="J122" s="164" t="s">
        <v>1236</v>
      </c>
      <c r="K122" s="164" t="s">
        <v>1237</v>
      </c>
      <c r="L122" s="14" t="s">
        <v>1238</v>
      </c>
      <c r="M122" s="15" t="s">
        <v>167</v>
      </c>
    </row>
    <row r="123" spans="1:13" ht="15" outlineLevel="1">
      <c r="A123" s="102" t="s">
        <v>447</v>
      </c>
      <c r="B123" s="102"/>
      <c r="C123" s="102"/>
      <c r="D123" s="103"/>
      <c r="E123" s="176"/>
      <c r="F123" s="176"/>
      <c r="G123" s="102"/>
      <c r="H123" s="102"/>
      <c r="I123" s="102"/>
      <c r="J123" s="168"/>
      <c r="K123" s="168"/>
      <c r="L123" s="102"/>
      <c r="M123" s="103"/>
    </row>
    <row r="124" spans="1:16" ht="15" outlineLevel="2">
      <c r="A124" s="7">
        <v>15</v>
      </c>
      <c r="B124" s="16" t="s">
        <v>445</v>
      </c>
      <c r="C124" s="101" t="s">
        <v>382</v>
      </c>
      <c r="D124" s="8" t="s">
        <v>385</v>
      </c>
      <c r="E124" s="16" t="s">
        <v>386</v>
      </c>
      <c r="F124" s="7" t="s">
        <v>172</v>
      </c>
      <c r="G124" s="7">
        <v>2007</v>
      </c>
      <c r="H124" s="7" t="s">
        <v>173</v>
      </c>
      <c r="I124" s="7" t="s">
        <v>584</v>
      </c>
      <c r="J124" s="167">
        <v>1.7</v>
      </c>
      <c r="K124" s="167">
        <v>3.5</v>
      </c>
      <c r="L124" s="7" t="s">
        <v>1239</v>
      </c>
      <c r="M124" s="8"/>
      <c r="N124" s="167">
        <f aca="true" t="shared" si="0" ref="N124:N148">K124</f>
        <v>3.5</v>
      </c>
      <c r="O124" s="7">
        <f aca="true" t="shared" si="1" ref="O124:P124">N124</f>
        <v>3.5</v>
      </c>
      <c r="P124" s="7">
        <f t="shared" si="1"/>
        <v>3.5</v>
      </c>
    </row>
    <row r="125" spans="1:16" ht="15" outlineLevel="2">
      <c r="A125" s="7">
        <v>25</v>
      </c>
      <c r="B125" s="16" t="s">
        <v>383</v>
      </c>
      <c r="C125" s="101" t="s">
        <v>382</v>
      </c>
      <c r="D125" s="8" t="s">
        <v>622</v>
      </c>
      <c r="E125" s="16" t="s">
        <v>1242</v>
      </c>
      <c r="F125" s="7" t="s">
        <v>172</v>
      </c>
      <c r="G125" s="7">
        <v>2015</v>
      </c>
      <c r="H125" s="7" t="s">
        <v>173</v>
      </c>
      <c r="I125" s="7" t="s">
        <v>584</v>
      </c>
      <c r="J125" s="167">
        <v>3.3</v>
      </c>
      <c r="K125" s="167">
        <v>6.9</v>
      </c>
      <c r="L125" s="7" t="s">
        <v>1239</v>
      </c>
      <c r="M125" s="8"/>
      <c r="N125" s="167">
        <f t="shared" si="0"/>
        <v>6.9</v>
      </c>
      <c r="O125" s="7">
        <f aca="true" t="shared" si="2" ref="O125:P125">N125</f>
        <v>6.9</v>
      </c>
      <c r="P125" s="7">
        <f t="shared" si="2"/>
        <v>6.9</v>
      </c>
    </row>
    <row r="126" spans="1:16" ht="15" outlineLevel="2">
      <c r="A126" s="7">
        <v>26</v>
      </c>
      <c r="B126" s="16" t="s">
        <v>445</v>
      </c>
      <c r="C126" s="101" t="s">
        <v>382</v>
      </c>
      <c r="D126" s="8" t="s">
        <v>387</v>
      </c>
      <c r="E126" s="16">
        <v>1807458</v>
      </c>
      <c r="F126" s="7" t="s">
        <v>172</v>
      </c>
      <c r="G126" s="7">
        <v>2008</v>
      </c>
      <c r="H126" s="7" t="s">
        <v>173</v>
      </c>
      <c r="I126" s="7" t="s">
        <v>584</v>
      </c>
      <c r="J126" s="167">
        <v>3.7</v>
      </c>
      <c r="K126" s="167">
        <v>7.7</v>
      </c>
      <c r="L126" s="7" t="s">
        <v>1239</v>
      </c>
      <c r="M126" s="8" t="s">
        <v>595</v>
      </c>
      <c r="N126" s="167">
        <f t="shared" si="0"/>
        <v>7.7</v>
      </c>
      <c r="O126" s="7">
        <f aca="true" t="shared" si="3" ref="O126:P126">N126</f>
        <v>7.7</v>
      </c>
      <c r="P126" s="7">
        <f t="shared" si="3"/>
        <v>7.7</v>
      </c>
    </row>
    <row r="127" spans="1:16" ht="15" outlineLevel="2">
      <c r="A127" s="7">
        <v>27</v>
      </c>
      <c r="B127" s="16" t="s">
        <v>445</v>
      </c>
      <c r="C127" s="101" t="s">
        <v>382</v>
      </c>
      <c r="D127" s="8" t="s">
        <v>387</v>
      </c>
      <c r="E127" s="16">
        <v>1807391</v>
      </c>
      <c r="F127" s="7" t="s">
        <v>172</v>
      </c>
      <c r="G127" s="7">
        <v>2008</v>
      </c>
      <c r="H127" s="7" t="s">
        <v>173</v>
      </c>
      <c r="I127" s="7" t="s">
        <v>584</v>
      </c>
      <c r="J127" s="167">
        <v>3.7</v>
      </c>
      <c r="K127" s="167">
        <v>7.7</v>
      </c>
      <c r="L127" s="7" t="s">
        <v>1239</v>
      </c>
      <c r="M127" s="8" t="s">
        <v>594</v>
      </c>
      <c r="N127" s="167">
        <f t="shared" si="0"/>
        <v>7.7</v>
      </c>
      <c r="O127" s="7">
        <f aca="true" t="shared" si="4" ref="O127:P127">N127</f>
        <v>7.7</v>
      </c>
      <c r="P127" s="7">
        <f t="shared" si="4"/>
        <v>7.7</v>
      </c>
    </row>
    <row r="128" spans="1:16" ht="15" outlineLevel="2">
      <c r="A128" s="7">
        <v>30</v>
      </c>
      <c r="B128" s="16" t="s">
        <v>445</v>
      </c>
      <c r="C128" s="101" t="s">
        <v>382</v>
      </c>
      <c r="D128" s="8" t="s">
        <v>388</v>
      </c>
      <c r="E128" s="16" t="s">
        <v>389</v>
      </c>
      <c r="F128" s="7" t="s">
        <v>172</v>
      </c>
      <c r="G128" s="7">
        <v>2008</v>
      </c>
      <c r="H128" s="7" t="s">
        <v>173</v>
      </c>
      <c r="I128" s="7" t="s">
        <v>584</v>
      </c>
      <c r="J128" s="167">
        <v>3.3</v>
      </c>
      <c r="K128" s="167">
        <v>6.9</v>
      </c>
      <c r="L128" s="7" t="s">
        <v>1239</v>
      </c>
      <c r="M128" s="8" t="s">
        <v>593</v>
      </c>
      <c r="N128" s="167">
        <f t="shared" si="0"/>
        <v>6.9</v>
      </c>
      <c r="O128" s="7">
        <f aca="true" t="shared" si="5" ref="O128:P128">N128</f>
        <v>6.9</v>
      </c>
      <c r="P128" s="7">
        <f t="shared" si="5"/>
        <v>6.9</v>
      </c>
    </row>
    <row r="129" spans="1:16" ht="15" outlineLevel="2">
      <c r="A129" s="7">
        <v>31</v>
      </c>
      <c r="B129" s="16" t="s">
        <v>445</v>
      </c>
      <c r="C129" s="101" t="s">
        <v>382</v>
      </c>
      <c r="D129" s="8" t="s">
        <v>388</v>
      </c>
      <c r="E129" s="16" t="s">
        <v>390</v>
      </c>
      <c r="F129" s="7" t="s">
        <v>172</v>
      </c>
      <c r="G129" s="7">
        <v>2008</v>
      </c>
      <c r="H129" s="7" t="s">
        <v>173</v>
      </c>
      <c r="I129" s="7" t="s">
        <v>584</v>
      </c>
      <c r="J129" s="167">
        <v>3.3</v>
      </c>
      <c r="K129" s="167">
        <v>6.9</v>
      </c>
      <c r="L129" s="7" t="s">
        <v>1239</v>
      </c>
      <c r="M129" s="8" t="s">
        <v>592</v>
      </c>
      <c r="N129" s="167">
        <f t="shared" si="0"/>
        <v>6.9</v>
      </c>
      <c r="O129" s="7">
        <f aca="true" t="shared" si="6" ref="O129:P129">N129</f>
        <v>6.9</v>
      </c>
      <c r="P129" s="7">
        <f t="shared" si="6"/>
        <v>6.9</v>
      </c>
    </row>
    <row r="130" spans="1:16" ht="15" outlineLevel="2">
      <c r="A130" s="7">
        <v>32</v>
      </c>
      <c r="B130" s="16" t="s">
        <v>445</v>
      </c>
      <c r="C130" s="101" t="s">
        <v>382</v>
      </c>
      <c r="D130" s="8" t="s">
        <v>385</v>
      </c>
      <c r="E130" s="16" t="s">
        <v>391</v>
      </c>
      <c r="F130" s="7" t="s">
        <v>172</v>
      </c>
      <c r="G130" s="7">
        <v>2007</v>
      </c>
      <c r="H130" s="7" t="s">
        <v>173</v>
      </c>
      <c r="I130" s="7" t="s">
        <v>584</v>
      </c>
      <c r="J130" s="167">
        <v>1.7</v>
      </c>
      <c r="K130" s="167">
        <v>3.5</v>
      </c>
      <c r="L130" s="7" t="s">
        <v>1239</v>
      </c>
      <c r="M130" s="8"/>
      <c r="N130" s="167">
        <f t="shared" si="0"/>
        <v>3.5</v>
      </c>
      <c r="O130" s="7">
        <f aca="true" t="shared" si="7" ref="O130:P130">N130</f>
        <v>3.5</v>
      </c>
      <c r="P130" s="7">
        <f t="shared" si="7"/>
        <v>3.5</v>
      </c>
    </row>
    <row r="131" spans="1:16" ht="15" outlineLevel="2">
      <c r="A131" s="7">
        <v>34</v>
      </c>
      <c r="B131" s="16" t="s">
        <v>445</v>
      </c>
      <c r="C131" s="101" t="s">
        <v>382</v>
      </c>
      <c r="D131" s="8" t="s">
        <v>385</v>
      </c>
      <c r="E131" s="16" t="s">
        <v>392</v>
      </c>
      <c r="F131" s="7" t="s">
        <v>172</v>
      </c>
      <c r="G131" s="7">
        <v>2007</v>
      </c>
      <c r="H131" s="7" t="s">
        <v>173</v>
      </c>
      <c r="I131" s="7" t="s">
        <v>584</v>
      </c>
      <c r="J131" s="167">
        <v>1.7</v>
      </c>
      <c r="K131" s="167">
        <v>3.5</v>
      </c>
      <c r="L131" s="7" t="s">
        <v>1239</v>
      </c>
      <c r="M131" s="8"/>
      <c r="N131" s="167">
        <f t="shared" si="0"/>
        <v>3.5</v>
      </c>
      <c r="O131" s="7">
        <f aca="true" t="shared" si="8" ref="O131:P131">N131</f>
        <v>3.5</v>
      </c>
      <c r="P131" s="7">
        <f t="shared" si="8"/>
        <v>3.5</v>
      </c>
    </row>
    <row r="132" spans="1:16" ht="15" outlineLevel="2">
      <c r="A132" s="7">
        <v>36</v>
      </c>
      <c r="B132" s="16" t="s">
        <v>445</v>
      </c>
      <c r="C132" s="101" t="s">
        <v>382</v>
      </c>
      <c r="D132" s="8" t="s">
        <v>385</v>
      </c>
      <c r="E132" s="16" t="s">
        <v>393</v>
      </c>
      <c r="F132" s="7" t="s">
        <v>172</v>
      </c>
      <c r="G132" s="7">
        <v>2007</v>
      </c>
      <c r="H132" s="7" t="s">
        <v>173</v>
      </c>
      <c r="I132" s="7" t="s">
        <v>584</v>
      </c>
      <c r="J132" s="167">
        <v>1.7</v>
      </c>
      <c r="K132" s="167">
        <v>3.5</v>
      </c>
      <c r="L132" s="7" t="s">
        <v>1239</v>
      </c>
      <c r="M132" s="8"/>
      <c r="N132" s="167">
        <f t="shared" si="0"/>
        <v>3.5</v>
      </c>
      <c r="O132" s="7">
        <f aca="true" t="shared" si="9" ref="O132:P132">N132</f>
        <v>3.5</v>
      </c>
      <c r="P132" s="7">
        <f t="shared" si="9"/>
        <v>3.5</v>
      </c>
    </row>
    <row r="133" spans="1:16" ht="15" outlineLevel="2">
      <c r="A133" s="7">
        <v>35</v>
      </c>
      <c r="B133" s="16" t="s">
        <v>445</v>
      </c>
      <c r="C133" s="101" t="s">
        <v>382</v>
      </c>
      <c r="D133" s="8" t="s">
        <v>385</v>
      </c>
      <c r="E133" s="16" t="s">
        <v>394</v>
      </c>
      <c r="F133" s="7" t="s">
        <v>172</v>
      </c>
      <c r="G133" s="7">
        <v>2007</v>
      </c>
      <c r="H133" s="7" t="s">
        <v>173</v>
      </c>
      <c r="I133" s="7" t="s">
        <v>584</v>
      </c>
      <c r="J133" s="167">
        <v>1.7</v>
      </c>
      <c r="K133" s="167">
        <v>3.5</v>
      </c>
      <c r="L133" s="7" t="s">
        <v>1239</v>
      </c>
      <c r="M133" s="8"/>
      <c r="N133" s="167">
        <f t="shared" si="0"/>
        <v>3.5</v>
      </c>
      <c r="O133" s="7">
        <f aca="true" t="shared" si="10" ref="O133:P133">N133</f>
        <v>3.5</v>
      </c>
      <c r="P133" s="7">
        <f t="shared" si="10"/>
        <v>3.5</v>
      </c>
    </row>
    <row r="134" spans="1:16" ht="15" outlineLevel="2">
      <c r="A134" s="7">
        <v>33</v>
      </c>
      <c r="B134" s="16" t="s">
        <v>445</v>
      </c>
      <c r="C134" s="101" t="s">
        <v>382</v>
      </c>
      <c r="D134" s="8" t="s">
        <v>385</v>
      </c>
      <c r="E134" s="16" t="s">
        <v>395</v>
      </c>
      <c r="F134" s="7" t="s">
        <v>172</v>
      </c>
      <c r="G134" s="7">
        <v>2007</v>
      </c>
      <c r="H134" s="7" t="s">
        <v>173</v>
      </c>
      <c r="I134" s="7" t="s">
        <v>584</v>
      </c>
      <c r="J134" s="167">
        <v>1.7</v>
      </c>
      <c r="K134" s="167">
        <v>3.5</v>
      </c>
      <c r="L134" s="7" t="s">
        <v>1239</v>
      </c>
      <c r="M134" s="8"/>
      <c r="N134" s="167">
        <f t="shared" si="0"/>
        <v>3.5</v>
      </c>
      <c r="O134" s="7">
        <f aca="true" t="shared" si="11" ref="O134:P134">N134</f>
        <v>3.5</v>
      </c>
      <c r="P134" s="7">
        <f t="shared" si="11"/>
        <v>3.5</v>
      </c>
    </row>
    <row r="135" spans="1:16" ht="15" outlineLevel="2">
      <c r="A135" s="7" t="s">
        <v>363</v>
      </c>
      <c r="B135" s="16" t="s">
        <v>445</v>
      </c>
      <c r="C135" s="101" t="s">
        <v>382</v>
      </c>
      <c r="D135" s="8" t="s">
        <v>385</v>
      </c>
      <c r="E135" s="16" t="s">
        <v>396</v>
      </c>
      <c r="F135" s="7" t="s">
        <v>172</v>
      </c>
      <c r="G135" s="7">
        <v>2007</v>
      </c>
      <c r="H135" s="7" t="s">
        <v>173</v>
      </c>
      <c r="I135" s="7" t="s">
        <v>584</v>
      </c>
      <c r="J135" s="167">
        <v>1.7</v>
      </c>
      <c r="K135" s="167">
        <v>3.5</v>
      </c>
      <c r="L135" s="7" t="s">
        <v>1239</v>
      </c>
      <c r="M135" s="8"/>
      <c r="N135" s="167">
        <f t="shared" si="0"/>
        <v>3.5</v>
      </c>
      <c r="O135" s="7">
        <f aca="true" t="shared" si="12" ref="O135:P135">N135</f>
        <v>3.5</v>
      </c>
      <c r="P135" s="7">
        <f t="shared" si="12"/>
        <v>3.5</v>
      </c>
    </row>
    <row r="136" spans="1:16" ht="15" outlineLevel="2">
      <c r="A136" s="7">
        <v>48</v>
      </c>
      <c r="B136" s="16" t="s">
        <v>445</v>
      </c>
      <c r="C136" s="101" t="s">
        <v>382</v>
      </c>
      <c r="D136" s="8" t="s">
        <v>385</v>
      </c>
      <c r="E136" s="16" t="s">
        <v>397</v>
      </c>
      <c r="F136" s="7" t="s">
        <v>172</v>
      </c>
      <c r="G136" s="7">
        <v>2007</v>
      </c>
      <c r="H136" s="7" t="s">
        <v>173</v>
      </c>
      <c r="I136" s="7" t="s">
        <v>584</v>
      </c>
      <c r="J136" s="167">
        <v>1.7</v>
      </c>
      <c r="K136" s="167">
        <v>3.5</v>
      </c>
      <c r="L136" s="7" t="s">
        <v>1239</v>
      </c>
      <c r="M136" s="8"/>
      <c r="N136" s="167">
        <f t="shared" si="0"/>
        <v>3.5</v>
      </c>
      <c r="O136" s="7">
        <f aca="true" t="shared" si="13" ref="O136:P136">N136</f>
        <v>3.5</v>
      </c>
      <c r="P136" s="7">
        <f t="shared" si="13"/>
        <v>3.5</v>
      </c>
    </row>
    <row r="137" spans="1:16" ht="15" outlineLevel="2">
      <c r="A137" s="7">
        <v>42</v>
      </c>
      <c r="B137" s="16" t="s">
        <v>445</v>
      </c>
      <c r="C137" s="101" t="s">
        <v>382</v>
      </c>
      <c r="D137" s="8" t="s">
        <v>387</v>
      </c>
      <c r="E137" s="16">
        <v>1807397</v>
      </c>
      <c r="F137" s="7" t="s">
        <v>172</v>
      </c>
      <c r="G137" s="7">
        <v>2008</v>
      </c>
      <c r="H137" s="7" t="s">
        <v>173</v>
      </c>
      <c r="I137" s="7" t="s">
        <v>584</v>
      </c>
      <c r="J137" s="167">
        <v>5.7</v>
      </c>
      <c r="K137" s="167">
        <v>11.9</v>
      </c>
      <c r="L137" s="7" t="s">
        <v>1239</v>
      </c>
      <c r="M137" s="8" t="s">
        <v>596</v>
      </c>
      <c r="N137" s="167">
        <f t="shared" si="0"/>
        <v>11.9</v>
      </c>
      <c r="O137" s="7">
        <f aca="true" t="shared" si="14" ref="O137:P137">N137</f>
        <v>11.9</v>
      </c>
      <c r="P137" s="7">
        <f t="shared" si="14"/>
        <v>11.9</v>
      </c>
    </row>
    <row r="138" spans="1:16" ht="15" outlineLevel="2">
      <c r="A138" s="7">
        <v>43</v>
      </c>
      <c r="B138" s="16" t="s">
        <v>445</v>
      </c>
      <c r="C138" s="101" t="s">
        <v>382</v>
      </c>
      <c r="D138" s="8" t="s">
        <v>387</v>
      </c>
      <c r="E138" s="16">
        <v>1807398</v>
      </c>
      <c r="F138" s="7" t="s">
        <v>172</v>
      </c>
      <c r="G138" s="7">
        <v>2008</v>
      </c>
      <c r="H138" s="7" t="s">
        <v>173</v>
      </c>
      <c r="I138" s="7" t="s">
        <v>584</v>
      </c>
      <c r="J138" s="167">
        <v>5.7</v>
      </c>
      <c r="K138" s="167">
        <v>11.9</v>
      </c>
      <c r="L138" s="7" t="s">
        <v>1239</v>
      </c>
      <c r="M138" s="8" t="s">
        <v>596</v>
      </c>
      <c r="N138" s="167">
        <f t="shared" si="0"/>
        <v>11.9</v>
      </c>
      <c r="O138" s="7">
        <f aca="true" t="shared" si="15" ref="O138:P138">N138</f>
        <v>11.9</v>
      </c>
      <c r="P138" s="7">
        <f t="shared" si="15"/>
        <v>11.9</v>
      </c>
    </row>
    <row r="139" spans="1:16" ht="15" outlineLevel="2">
      <c r="A139" s="7">
        <v>44</v>
      </c>
      <c r="B139" s="16" t="s">
        <v>445</v>
      </c>
      <c r="C139" s="101" t="s">
        <v>382</v>
      </c>
      <c r="D139" s="8" t="s">
        <v>387</v>
      </c>
      <c r="E139" s="16">
        <v>1807371</v>
      </c>
      <c r="F139" s="7" t="s">
        <v>172</v>
      </c>
      <c r="G139" s="7">
        <v>2008</v>
      </c>
      <c r="H139" s="7" t="s">
        <v>173</v>
      </c>
      <c r="I139" s="7" t="s">
        <v>584</v>
      </c>
      <c r="J139" s="167">
        <v>5.7</v>
      </c>
      <c r="K139" s="167">
        <v>11.9</v>
      </c>
      <c r="L139" s="7" t="s">
        <v>1239</v>
      </c>
      <c r="M139" s="8" t="s">
        <v>596</v>
      </c>
      <c r="N139" s="167">
        <f t="shared" si="0"/>
        <v>11.9</v>
      </c>
      <c r="O139" s="7">
        <f aca="true" t="shared" si="16" ref="O139:P139">N139</f>
        <v>11.9</v>
      </c>
      <c r="P139" s="7">
        <f t="shared" si="16"/>
        <v>11.9</v>
      </c>
    </row>
    <row r="140" spans="1:16" ht="15" outlineLevel="2">
      <c r="A140" s="7">
        <v>45</v>
      </c>
      <c r="B140" s="16" t="s">
        <v>383</v>
      </c>
      <c r="C140" s="101" t="s">
        <v>382</v>
      </c>
      <c r="D140" s="8" t="s">
        <v>622</v>
      </c>
      <c r="E140" s="16" t="s">
        <v>1241</v>
      </c>
      <c r="F140" s="7" t="s">
        <v>172</v>
      </c>
      <c r="G140" s="7">
        <v>2015</v>
      </c>
      <c r="H140" s="7" t="s">
        <v>173</v>
      </c>
      <c r="I140" s="7" t="s">
        <v>584</v>
      </c>
      <c r="J140" s="167">
        <v>4.1</v>
      </c>
      <c r="K140" s="167">
        <v>8.6</v>
      </c>
      <c r="L140" s="7" t="s">
        <v>1239</v>
      </c>
      <c r="M140" s="8" t="s">
        <v>596</v>
      </c>
      <c r="N140" s="167">
        <f t="shared" si="0"/>
        <v>8.6</v>
      </c>
      <c r="O140" s="7">
        <f aca="true" t="shared" si="17" ref="O140:P140">N140</f>
        <v>8.6</v>
      </c>
      <c r="P140" s="7">
        <f t="shared" si="17"/>
        <v>8.6</v>
      </c>
    </row>
    <row r="141" spans="1:16" ht="15" outlineLevel="2">
      <c r="A141" s="7">
        <v>46</v>
      </c>
      <c r="B141" s="16" t="s">
        <v>445</v>
      </c>
      <c r="C141" s="101" t="s">
        <v>382</v>
      </c>
      <c r="D141" s="8" t="s">
        <v>387</v>
      </c>
      <c r="E141" s="16">
        <v>1807354</v>
      </c>
      <c r="F141" s="7" t="s">
        <v>172</v>
      </c>
      <c r="G141" s="7">
        <v>2008</v>
      </c>
      <c r="H141" s="7" t="s">
        <v>173</v>
      </c>
      <c r="I141" s="7" t="s">
        <v>584</v>
      </c>
      <c r="J141" s="167">
        <v>5.7</v>
      </c>
      <c r="K141" s="167">
        <v>11.9</v>
      </c>
      <c r="L141" s="7" t="s">
        <v>1239</v>
      </c>
      <c r="M141" s="8" t="s">
        <v>596</v>
      </c>
      <c r="N141" s="167">
        <f t="shared" si="0"/>
        <v>11.9</v>
      </c>
      <c r="O141" s="7">
        <f aca="true" t="shared" si="18" ref="O141:P141">N141</f>
        <v>11.9</v>
      </c>
      <c r="P141" s="7">
        <f t="shared" si="18"/>
        <v>11.9</v>
      </c>
    </row>
    <row r="142" spans="1:16" ht="15" outlineLevel="2">
      <c r="A142" s="7">
        <v>54</v>
      </c>
      <c r="B142" s="16" t="s">
        <v>445</v>
      </c>
      <c r="C142" s="101" t="s">
        <v>382</v>
      </c>
      <c r="D142" s="8" t="s">
        <v>385</v>
      </c>
      <c r="E142" s="16" t="s">
        <v>398</v>
      </c>
      <c r="F142" s="7" t="s">
        <v>172</v>
      </c>
      <c r="G142" s="7">
        <v>2007</v>
      </c>
      <c r="H142" s="7" t="s">
        <v>173</v>
      </c>
      <c r="I142" s="7" t="s">
        <v>584</v>
      </c>
      <c r="J142" s="167">
        <v>1.7</v>
      </c>
      <c r="K142" s="167">
        <v>3.5</v>
      </c>
      <c r="L142" s="7" t="s">
        <v>1239</v>
      </c>
      <c r="M142" s="8"/>
      <c r="N142" s="167">
        <f t="shared" si="0"/>
        <v>3.5</v>
      </c>
      <c r="O142" s="7">
        <f aca="true" t="shared" si="19" ref="O142:P142">N142</f>
        <v>3.5</v>
      </c>
      <c r="P142" s="7">
        <f t="shared" si="19"/>
        <v>3.5</v>
      </c>
    </row>
    <row r="143" spans="1:16" ht="15" outlineLevel="2">
      <c r="A143" s="7">
        <v>53</v>
      </c>
      <c r="B143" s="16" t="s">
        <v>445</v>
      </c>
      <c r="C143" s="101" t="s">
        <v>382</v>
      </c>
      <c r="D143" s="8" t="s">
        <v>385</v>
      </c>
      <c r="E143" s="16" t="s">
        <v>399</v>
      </c>
      <c r="F143" s="7" t="s">
        <v>172</v>
      </c>
      <c r="G143" s="7">
        <v>2007</v>
      </c>
      <c r="H143" s="7" t="s">
        <v>173</v>
      </c>
      <c r="I143" s="7" t="s">
        <v>584</v>
      </c>
      <c r="J143" s="167">
        <v>1.7</v>
      </c>
      <c r="K143" s="167">
        <v>3.5</v>
      </c>
      <c r="L143" s="7" t="s">
        <v>1239</v>
      </c>
      <c r="M143" s="8"/>
      <c r="N143" s="167">
        <f t="shared" si="0"/>
        <v>3.5</v>
      </c>
      <c r="O143" s="7">
        <f aca="true" t="shared" si="20" ref="O143:P143">N143</f>
        <v>3.5</v>
      </c>
      <c r="P143" s="7">
        <f t="shared" si="20"/>
        <v>3.5</v>
      </c>
    </row>
    <row r="144" spans="1:16" ht="15" outlineLevel="2">
      <c r="A144" s="7">
        <v>52</v>
      </c>
      <c r="B144" s="16" t="s">
        <v>445</v>
      </c>
      <c r="C144" s="101" t="s">
        <v>382</v>
      </c>
      <c r="D144" s="8" t="s">
        <v>385</v>
      </c>
      <c r="E144" s="16" t="s">
        <v>400</v>
      </c>
      <c r="F144" s="7" t="s">
        <v>172</v>
      </c>
      <c r="G144" s="7">
        <v>2007</v>
      </c>
      <c r="H144" s="7" t="s">
        <v>173</v>
      </c>
      <c r="I144" s="7" t="s">
        <v>584</v>
      </c>
      <c r="J144" s="167">
        <v>1.7</v>
      </c>
      <c r="K144" s="167">
        <v>3.5</v>
      </c>
      <c r="L144" s="7" t="s">
        <v>1239</v>
      </c>
      <c r="M144" s="8"/>
      <c r="N144" s="167">
        <f t="shared" si="0"/>
        <v>3.5</v>
      </c>
      <c r="O144" s="7">
        <f aca="true" t="shared" si="21" ref="O144:P144">N144</f>
        <v>3.5</v>
      </c>
      <c r="P144" s="7">
        <f t="shared" si="21"/>
        <v>3.5</v>
      </c>
    </row>
    <row r="145" spans="1:16" ht="15" outlineLevel="2">
      <c r="A145" s="7">
        <v>51</v>
      </c>
      <c r="B145" s="16" t="s">
        <v>445</v>
      </c>
      <c r="C145" s="101" t="s">
        <v>382</v>
      </c>
      <c r="D145" s="8" t="s">
        <v>385</v>
      </c>
      <c r="E145" s="16" t="s">
        <v>401</v>
      </c>
      <c r="F145" s="7" t="s">
        <v>172</v>
      </c>
      <c r="G145" s="7">
        <v>2007</v>
      </c>
      <c r="H145" s="7" t="s">
        <v>173</v>
      </c>
      <c r="I145" s="7" t="s">
        <v>584</v>
      </c>
      <c r="J145" s="167">
        <v>1.7</v>
      </c>
      <c r="K145" s="167">
        <v>3.5</v>
      </c>
      <c r="L145" s="7" t="s">
        <v>1239</v>
      </c>
      <c r="M145" s="8"/>
      <c r="N145" s="167">
        <f t="shared" si="0"/>
        <v>3.5</v>
      </c>
      <c r="O145" s="7">
        <f aca="true" t="shared" si="22" ref="O145:P145">N145</f>
        <v>3.5</v>
      </c>
      <c r="P145" s="7">
        <f t="shared" si="22"/>
        <v>3.5</v>
      </c>
    </row>
    <row r="146" spans="1:16" ht="15" outlineLevel="2">
      <c r="A146" s="7">
        <v>50</v>
      </c>
      <c r="B146" s="16" t="s">
        <v>445</v>
      </c>
      <c r="C146" s="101" t="s">
        <v>382</v>
      </c>
      <c r="D146" s="8" t="s">
        <v>385</v>
      </c>
      <c r="E146" s="16" t="s">
        <v>402</v>
      </c>
      <c r="F146" s="7" t="s">
        <v>172</v>
      </c>
      <c r="G146" s="7">
        <v>2008</v>
      </c>
      <c r="H146" s="7" t="s">
        <v>173</v>
      </c>
      <c r="I146" s="7" t="s">
        <v>584</v>
      </c>
      <c r="J146" s="167">
        <v>1.7</v>
      </c>
      <c r="K146" s="167">
        <v>3.5</v>
      </c>
      <c r="L146" s="7" t="s">
        <v>1239</v>
      </c>
      <c r="M146" s="8"/>
      <c r="N146" s="167">
        <f t="shared" si="0"/>
        <v>3.5</v>
      </c>
      <c r="O146" s="7">
        <f aca="true" t="shared" si="23" ref="O146:P146">N146</f>
        <v>3.5</v>
      </c>
      <c r="P146" s="7">
        <f t="shared" si="23"/>
        <v>3.5</v>
      </c>
    </row>
    <row r="147" spans="1:16" ht="15" outlineLevel="2">
      <c r="A147" s="7">
        <v>67</v>
      </c>
      <c r="B147" s="16" t="s">
        <v>445</v>
      </c>
      <c r="C147" s="101" t="s">
        <v>382</v>
      </c>
      <c r="D147" s="8" t="s">
        <v>385</v>
      </c>
      <c r="E147" s="16" t="s">
        <v>403</v>
      </c>
      <c r="F147" s="7" t="s">
        <v>172</v>
      </c>
      <c r="G147" s="7">
        <v>2007</v>
      </c>
      <c r="H147" s="7" t="s">
        <v>173</v>
      </c>
      <c r="I147" s="7" t="s">
        <v>584</v>
      </c>
      <c r="J147" s="167">
        <v>1.7</v>
      </c>
      <c r="K147" s="167">
        <v>3.5</v>
      </c>
      <c r="L147" s="7" t="s">
        <v>1239</v>
      </c>
      <c r="M147" s="8"/>
      <c r="N147" s="167">
        <f t="shared" si="0"/>
        <v>3.5</v>
      </c>
      <c r="O147" s="7">
        <f aca="true" t="shared" si="24" ref="O147:P147">N147</f>
        <v>3.5</v>
      </c>
      <c r="P147" s="7">
        <f t="shared" si="24"/>
        <v>3.5</v>
      </c>
    </row>
    <row r="148" spans="1:16" ht="15" outlineLevel="2">
      <c r="A148" s="7">
        <v>68</v>
      </c>
      <c r="B148" s="16" t="s">
        <v>445</v>
      </c>
      <c r="C148" s="101" t="s">
        <v>382</v>
      </c>
      <c r="D148" s="8" t="s">
        <v>385</v>
      </c>
      <c r="E148" s="16" t="s">
        <v>1287</v>
      </c>
      <c r="F148" s="7" t="s">
        <v>172</v>
      </c>
      <c r="G148" s="7">
        <v>2007</v>
      </c>
      <c r="H148" s="7" t="s">
        <v>173</v>
      </c>
      <c r="I148" s="7" t="s">
        <v>584</v>
      </c>
      <c r="J148" s="167">
        <v>1.7</v>
      </c>
      <c r="K148" s="167">
        <v>3.5</v>
      </c>
      <c r="L148" s="7" t="s">
        <v>1239</v>
      </c>
      <c r="M148" s="8"/>
      <c r="N148" s="167">
        <f t="shared" si="0"/>
        <v>3.5</v>
      </c>
      <c r="O148" s="7">
        <f aca="true" t="shared" si="25" ref="O148:P148">N148</f>
        <v>3.5</v>
      </c>
      <c r="P148" s="7">
        <f t="shared" si="25"/>
        <v>3.5</v>
      </c>
    </row>
    <row r="149" spans="1:13" ht="15" outlineLevel="1">
      <c r="A149" s="102" t="s">
        <v>446</v>
      </c>
      <c r="B149" s="102"/>
      <c r="C149" s="102"/>
      <c r="D149" s="103"/>
      <c r="E149" s="176"/>
      <c r="F149" s="176"/>
      <c r="G149" s="102"/>
      <c r="H149" s="102"/>
      <c r="I149" s="102"/>
      <c r="J149" s="168"/>
      <c r="K149" s="168"/>
      <c r="L149" s="102"/>
      <c r="M149" s="103">
        <f>COUNTA(H150:H174)</f>
        <v>25</v>
      </c>
    </row>
    <row r="150" spans="1:13" ht="15" outlineLevel="2">
      <c r="A150" s="7">
        <v>15</v>
      </c>
      <c r="B150" s="16" t="s">
        <v>160</v>
      </c>
      <c r="C150" s="175" t="s">
        <v>410</v>
      </c>
      <c r="D150" s="8" t="s">
        <v>411</v>
      </c>
      <c r="E150" s="16" t="s">
        <v>437</v>
      </c>
      <c r="F150" s="7" t="s">
        <v>193</v>
      </c>
      <c r="G150" s="7"/>
      <c r="H150" s="7" t="s">
        <v>194</v>
      </c>
      <c r="I150" s="7"/>
      <c r="J150" s="167"/>
      <c r="K150" s="167"/>
      <c r="L150" s="7"/>
      <c r="M150" s="132"/>
    </row>
    <row r="151" spans="1:13" ht="15" outlineLevel="2">
      <c r="A151" s="7">
        <v>32</v>
      </c>
      <c r="B151" s="16" t="s">
        <v>413</v>
      </c>
      <c r="C151" s="175" t="s">
        <v>410</v>
      </c>
      <c r="D151" s="8" t="s">
        <v>411</v>
      </c>
      <c r="E151" s="16" t="s">
        <v>414</v>
      </c>
      <c r="F151" s="7" t="s">
        <v>193</v>
      </c>
      <c r="G151" s="7"/>
      <c r="H151" s="7" t="s">
        <v>194</v>
      </c>
      <c r="I151" s="7"/>
      <c r="J151" s="167"/>
      <c r="K151" s="167"/>
      <c r="L151" s="7"/>
      <c r="M151" s="131"/>
    </row>
    <row r="152" spans="1:13" ht="15" outlineLevel="2">
      <c r="A152" s="7">
        <v>33</v>
      </c>
      <c r="B152" s="16" t="s">
        <v>416</v>
      </c>
      <c r="C152" s="175" t="s">
        <v>405</v>
      </c>
      <c r="D152" s="8" t="s">
        <v>411</v>
      </c>
      <c r="E152" s="16" t="s">
        <v>418</v>
      </c>
      <c r="F152" s="7" t="s">
        <v>193</v>
      </c>
      <c r="G152" s="7"/>
      <c r="H152" s="7" t="s">
        <v>194</v>
      </c>
      <c r="I152" s="7"/>
      <c r="J152" s="167"/>
      <c r="K152" s="167"/>
      <c r="L152" s="7"/>
      <c r="M152" s="131"/>
    </row>
    <row r="153" spans="1:13" ht="15" outlineLevel="2">
      <c r="A153" s="7">
        <v>34</v>
      </c>
      <c r="B153" s="16" t="s">
        <v>425</v>
      </c>
      <c r="C153" s="175" t="s">
        <v>410</v>
      </c>
      <c r="D153" s="8" t="s">
        <v>411</v>
      </c>
      <c r="E153" s="16" t="s">
        <v>426</v>
      </c>
      <c r="F153" s="7" t="s">
        <v>193</v>
      </c>
      <c r="G153" s="7"/>
      <c r="H153" s="7" t="s">
        <v>194</v>
      </c>
      <c r="I153" s="7"/>
      <c r="J153" s="167"/>
      <c r="K153" s="167"/>
      <c r="L153" s="7"/>
      <c r="M153" s="131"/>
    </row>
    <row r="154" spans="1:13" ht="15" outlineLevel="2">
      <c r="A154" s="7">
        <v>35</v>
      </c>
      <c r="B154" s="16" t="s">
        <v>431</v>
      </c>
      <c r="C154" s="175" t="s">
        <v>410</v>
      </c>
      <c r="D154" s="8" t="s">
        <v>411</v>
      </c>
      <c r="E154" s="16" t="s">
        <v>432</v>
      </c>
      <c r="F154" s="7" t="s">
        <v>193</v>
      </c>
      <c r="G154" s="7"/>
      <c r="H154" s="7" t="s">
        <v>194</v>
      </c>
      <c r="I154" s="7"/>
      <c r="J154" s="167"/>
      <c r="K154" s="167"/>
      <c r="L154" s="7"/>
      <c r="M154" s="132"/>
    </row>
    <row r="155" spans="1:13" ht="15" outlineLevel="2">
      <c r="A155" s="7">
        <v>36</v>
      </c>
      <c r="B155" s="16" t="s">
        <v>435</v>
      </c>
      <c r="C155" s="175" t="s">
        <v>405</v>
      </c>
      <c r="D155" s="8" t="s">
        <v>411</v>
      </c>
      <c r="E155" s="16" t="s">
        <v>436</v>
      </c>
      <c r="F155" s="7" t="s">
        <v>193</v>
      </c>
      <c r="G155" s="7"/>
      <c r="H155" s="7" t="s">
        <v>194</v>
      </c>
      <c r="I155" s="7"/>
      <c r="J155" s="167"/>
      <c r="K155" s="167"/>
      <c r="L155" s="7"/>
      <c r="M155" s="132"/>
    </row>
    <row r="156" spans="1:13" ht="15" outlineLevel="2">
      <c r="A156" s="7">
        <v>48</v>
      </c>
      <c r="B156" s="16" t="s">
        <v>419</v>
      </c>
      <c r="C156" s="175" t="s">
        <v>420</v>
      </c>
      <c r="D156" s="8" t="s">
        <v>411</v>
      </c>
      <c r="E156" s="16" t="s">
        <v>421</v>
      </c>
      <c r="F156" s="7" t="s">
        <v>193</v>
      </c>
      <c r="G156" s="7"/>
      <c r="H156" s="7" t="s">
        <v>194</v>
      </c>
      <c r="I156" s="7"/>
      <c r="J156" s="167"/>
      <c r="K156" s="167"/>
      <c r="L156" s="7"/>
      <c r="M156" s="131"/>
    </row>
    <row r="157" spans="1:13" ht="15" outlineLevel="2">
      <c r="A157" s="7">
        <v>50</v>
      </c>
      <c r="B157" s="16" t="s">
        <v>409</v>
      </c>
      <c r="C157" s="175" t="s">
        <v>410</v>
      </c>
      <c r="D157" s="8" t="s">
        <v>411</v>
      </c>
      <c r="E157" s="16" t="s">
        <v>412</v>
      </c>
      <c r="F157" s="7" t="s">
        <v>193</v>
      </c>
      <c r="G157" s="7"/>
      <c r="H157" s="7" t="s">
        <v>194</v>
      </c>
      <c r="I157" s="7"/>
      <c r="J157" s="167"/>
      <c r="K157" s="167"/>
      <c r="L157" s="7"/>
      <c r="M157" s="131"/>
    </row>
    <row r="158" spans="1:13" ht="15" outlineLevel="2">
      <c r="A158" s="7">
        <v>51</v>
      </c>
      <c r="B158" s="16" t="s">
        <v>423</v>
      </c>
      <c r="C158" s="175" t="s">
        <v>410</v>
      </c>
      <c r="D158" s="8" t="s">
        <v>411</v>
      </c>
      <c r="E158" s="16" t="s">
        <v>424</v>
      </c>
      <c r="F158" s="7" t="s">
        <v>193</v>
      </c>
      <c r="G158" s="7"/>
      <c r="H158" s="7" t="s">
        <v>194</v>
      </c>
      <c r="I158" s="7"/>
      <c r="J158" s="167"/>
      <c r="K158" s="167"/>
      <c r="L158" s="7"/>
      <c r="M158" s="131"/>
    </row>
    <row r="159" spans="1:13" ht="15" outlineLevel="2">
      <c r="A159" s="7">
        <v>52</v>
      </c>
      <c r="B159" s="16" t="s">
        <v>433</v>
      </c>
      <c r="C159" s="175" t="s">
        <v>405</v>
      </c>
      <c r="D159" s="8" t="s">
        <v>411</v>
      </c>
      <c r="E159" s="16" t="s">
        <v>434</v>
      </c>
      <c r="F159" s="7" t="s">
        <v>193</v>
      </c>
      <c r="G159" s="7"/>
      <c r="H159" s="7" t="s">
        <v>194</v>
      </c>
      <c r="I159" s="7"/>
      <c r="J159" s="167"/>
      <c r="K159" s="167"/>
      <c r="L159" s="7"/>
      <c r="M159" s="132"/>
    </row>
    <row r="160" spans="1:13" ht="15" outlineLevel="2">
      <c r="A160" s="7">
        <v>53</v>
      </c>
      <c r="B160" s="16" t="s">
        <v>429</v>
      </c>
      <c r="C160" s="175" t="s">
        <v>410</v>
      </c>
      <c r="D160" s="8" t="s">
        <v>411</v>
      </c>
      <c r="E160" s="16" t="s">
        <v>430</v>
      </c>
      <c r="F160" s="7" t="s">
        <v>193</v>
      </c>
      <c r="G160" s="7"/>
      <c r="H160" s="7" t="s">
        <v>194</v>
      </c>
      <c r="I160" s="7"/>
      <c r="J160" s="167"/>
      <c r="K160" s="167"/>
      <c r="L160" s="7"/>
      <c r="M160" s="132"/>
    </row>
    <row r="161" spans="1:13" ht="15" outlineLevel="2">
      <c r="A161" s="7">
        <v>54</v>
      </c>
      <c r="B161" s="16" t="s">
        <v>908</v>
      </c>
      <c r="C161" s="175" t="s">
        <v>405</v>
      </c>
      <c r="D161" s="8" t="s">
        <v>411</v>
      </c>
      <c r="E161" s="16" t="s">
        <v>417</v>
      </c>
      <c r="F161" s="7" t="s">
        <v>193</v>
      </c>
      <c r="G161" s="7"/>
      <c r="H161" s="7" t="s">
        <v>194</v>
      </c>
      <c r="I161" s="7"/>
      <c r="J161" s="167"/>
      <c r="K161" s="167"/>
      <c r="L161" s="7"/>
      <c r="M161" s="131"/>
    </row>
    <row r="162" spans="1:13" ht="15" outlineLevel="2">
      <c r="A162" s="7">
        <v>67</v>
      </c>
      <c r="B162" s="16" t="s">
        <v>415</v>
      </c>
      <c r="C162" s="175" t="s">
        <v>410</v>
      </c>
      <c r="D162" s="8" t="s">
        <v>411</v>
      </c>
      <c r="E162" s="16" t="s">
        <v>412</v>
      </c>
      <c r="F162" s="7" t="s">
        <v>193</v>
      </c>
      <c r="G162" s="7"/>
      <c r="H162" s="7" t="s">
        <v>194</v>
      </c>
      <c r="I162" s="7"/>
      <c r="J162" s="167"/>
      <c r="K162" s="167"/>
      <c r="L162" s="7"/>
      <c r="M162" s="131"/>
    </row>
    <row r="163" spans="1:13" ht="15" outlineLevel="2">
      <c r="A163" s="7">
        <v>68</v>
      </c>
      <c r="B163" s="16" t="s">
        <v>142</v>
      </c>
      <c r="C163" s="175" t="s">
        <v>190</v>
      </c>
      <c r="D163" s="8" t="s">
        <v>427</v>
      </c>
      <c r="E163" s="16" t="s">
        <v>428</v>
      </c>
      <c r="F163" s="7" t="s">
        <v>193</v>
      </c>
      <c r="G163" s="7"/>
      <c r="H163" s="7" t="s">
        <v>194</v>
      </c>
      <c r="I163" s="7"/>
      <c r="J163" s="167"/>
      <c r="K163" s="167"/>
      <c r="L163" s="7"/>
      <c r="M163" s="131"/>
    </row>
    <row r="164" spans="1:13" ht="15" outlineLevel="2">
      <c r="A164" s="7" t="s">
        <v>363</v>
      </c>
      <c r="B164" s="16" t="s">
        <v>404</v>
      </c>
      <c r="C164" s="175" t="s">
        <v>405</v>
      </c>
      <c r="D164" s="8" t="s">
        <v>406</v>
      </c>
      <c r="E164" s="16" t="s">
        <v>407</v>
      </c>
      <c r="F164" s="7" t="s">
        <v>193</v>
      </c>
      <c r="G164" s="7"/>
      <c r="H164" s="7" t="s">
        <v>194</v>
      </c>
      <c r="I164" s="7"/>
      <c r="J164" s="167"/>
      <c r="K164" s="167"/>
      <c r="L164" s="7"/>
      <c r="M164" s="131"/>
    </row>
    <row r="165" spans="1:13" ht="15" outlineLevel="2">
      <c r="A165" s="7" t="s">
        <v>363</v>
      </c>
      <c r="B165" s="16" t="s">
        <v>404</v>
      </c>
      <c r="C165" s="175" t="s">
        <v>405</v>
      </c>
      <c r="D165" s="8" t="s">
        <v>406</v>
      </c>
      <c r="E165" s="16" t="s">
        <v>408</v>
      </c>
      <c r="F165" s="7" t="s">
        <v>193</v>
      </c>
      <c r="G165" s="7"/>
      <c r="H165" s="7" t="s">
        <v>194</v>
      </c>
      <c r="I165" s="7"/>
      <c r="J165" s="167"/>
      <c r="K165" s="167"/>
      <c r="L165" s="7"/>
      <c r="M165" s="131"/>
    </row>
    <row r="166" spans="1:13" ht="15" outlineLevel="2">
      <c r="A166" s="7" t="s">
        <v>363</v>
      </c>
      <c r="B166" s="16" t="s">
        <v>404</v>
      </c>
      <c r="C166" s="175" t="s">
        <v>405</v>
      </c>
      <c r="D166" s="8" t="s">
        <v>411</v>
      </c>
      <c r="E166" s="16" t="s">
        <v>422</v>
      </c>
      <c r="F166" s="7" t="s">
        <v>193</v>
      </c>
      <c r="G166" s="7"/>
      <c r="H166" s="7" t="s">
        <v>194</v>
      </c>
      <c r="I166" s="7"/>
      <c r="J166" s="167"/>
      <c r="K166" s="167"/>
      <c r="L166" s="7"/>
      <c r="M166" s="131"/>
    </row>
    <row r="167" spans="1:13" ht="15" outlineLevel="2">
      <c r="A167" s="7" t="s">
        <v>363</v>
      </c>
      <c r="B167" s="16" t="s">
        <v>404</v>
      </c>
      <c r="C167" s="175" t="s">
        <v>405</v>
      </c>
      <c r="D167" s="8" t="s">
        <v>406</v>
      </c>
      <c r="E167" s="16" t="s">
        <v>438</v>
      </c>
      <c r="F167" s="7" t="s">
        <v>193</v>
      </c>
      <c r="G167" s="7"/>
      <c r="H167" s="7" t="s">
        <v>194</v>
      </c>
      <c r="I167" s="7"/>
      <c r="J167" s="167"/>
      <c r="K167" s="167"/>
      <c r="L167" s="7"/>
      <c r="M167" s="132"/>
    </row>
    <row r="168" spans="1:13" ht="15" outlineLevel="2">
      <c r="A168" s="7" t="s">
        <v>363</v>
      </c>
      <c r="B168" s="16" t="s">
        <v>404</v>
      </c>
      <c r="C168" s="175" t="s">
        <v>405</v>
      </c>
      <c r="D168" s="8" t="s">
        <v>623</v>
      </c>
      <c r="E168" s="16" t="s">
        <v>624</v>
      </c>
      <c r="F168" s="7" t="s">
        <v>193</v>
      </c>
      <c r="G168" s="7">
        <v>2015</v>
      </c>
      <c r="H168" s="7" t="s">
        <v>194</v>
      </c>
      <c r="I168" s="7"/>
      <c r="J168" s="167"/>
      <c r="K168" s="167"/>
      <c r="L168" s="7"/>
      <c r="M168" s="132"/>
    </row>
    <row r="169" spans="1:13" ht="15" outlineLevel="2">
      <c r="A169" s="7" t="s">
        <v>363</v>
      </c>
      <c r="B169" s="16" t="s">
        <v>404</v>
      </c>
      <c r="C169" s="175" t="s">
        <v>405</v>
      </c>
      <c r="D169" s="8" t="s">
        <v>406</v>
      </c>
      <c r="E169" s="16" t="s">
        <v>439</v>
      </c>
      <c r="F169" s="7" t="s">
        <v>193</v>
      </c>
      <c r="G169" s="7"/>
      <c r="H169" s="7" t="s">
        <v>194</v>
      </c>
      <c r="I169" s="7"/>
      <c r="J169" s="167"/>
      <c r="K169" s="167"/>
      <c r="L169" s="7"/>
      <c r="M169" s="131"/>
    </row>
    <row r="170" spans="1:13" ht="15" outlineLevel="2">
      <c r="A170" s="7" t="s">
        <v>363</v>
      </c>
      <c r="B170" s="16" t="s">
        <v>162</v>
      </c>
      <c r="C170" s="175" t="s">
        <v>405</v>
      </c>
      <c r="D170" s="8" t="s">
        <v>623</v>
      </c>
      <c r="E170" s="16" t="s">
        <v>264</v>
      </c>
      <c r="F170" s="7" t="s">
        <v>193</v>
      </c>
      <c r="G170" s="7">
        <v>2015</v>
      </c>
      <c r="H170" s="7" t="s">
        <v>194</v>
      </c>
      <c r="I170" s="7"/>
      <c r="J170" s="167"/>
      <c r="K170" s="167"/>
      <c r="L170" s="7"/>
      <c r="M170" s="132"/>
    </row>
    <row r="171" spans="1:13" ht="15" outlineLevel="2">
      <c r="A171" s="7" t="s">
        <v>363</v>
      </c>
      <c r="B171" s="16" t="s">
        <v>162</v>
      </c>
      <c r="C171" s="175" t="s">
        <v>405</v>
      </c>
      <c r="D171" s="8" t="s">
        <v>406</v>
      </c>
      <c r="E171" s="16" t="s">
        <v>440</v>
      </c>
      <c r="F171" s="7" t="s">
        <v>193</v>
      </c>
      <c r="G171" s="7"/>
      <c r="H171" s="7" t="s">
        <v>194</v>
      </c>
      <c r="I171" s="7"/>
      <c r="J171" s="167"/>
      <c r="K171" s="167"/>
      <c r="L171" s="7"/>
      <c r="M171" s="131"/>
    </row>
    <row r="172" spans="1:13" ht="15" outlineLevel="2">
      <c r="A172" s="7" t="s">
        <v>363</v>
      </c>
      <c r="B172" s="16" t="s">
        <v>162</v>
      </c>
      <c r="C172" s="175" t="s">
        <v>405</v>
      </c>
      <c r="D172" s="8" t="s">
        <v>406</v>
      </c>
      <c r="E172" s="16" t="s">
        <v>441</v>
      </c>
      <c r="F172" s="7" t="s">
        <v>193</v>
      </c>
      <c r="G172" s="7"/>
      <c r="H172" s="7" t="s">
        <v>194</v>
      </c>
      <c r="I172" s="7"/>
      <c r="J172" s="167"/>
      <c r="K172" s="167"/>
      <c r="L172" s="7"/>
      <c r="M172" s="131"/>
    </row>
    <row r="173" spans="1:13" ht="15" outlineLevel="2">
      <c r="A173" s="7" t="s">
        <v>363</v>
      </c>
      <c r="B173" s="16" t="s">
        <v>162</v>
      </c>
      <c r="C173" s="175" t="s">
        <v>405</v>
      </c>
      <c r="D173" s="8" t="s">
        <v>442</v>
      </c>
      <c r="E173" s="16" t="s">
        <v>443</v>
      </c>
      <c r="F173" s="7" t="s">
        <v>193</v>
      </c>
      <c r="G173" s="7"/>
      <c r="H173" s="7" t="s">
        <v>194</v>
      </c>
      <c r="I173" s="7"/>
      <c r="J173" s="167"/>
      <c r="K173" s="167"/>
      <c r="L173" s="7"/>
      <c r="M173" s="131"/>
    </row>
    <row r="174" spans="1:13" ht="15" outlineLevel="2">
      <c r="A174" s="7" t="s">
        <v>363</v>
      </c>
      <c r="B174" s="16" t="s">
        <v>162</v>
      </c>
      <c r="C174" s="175" t="s">
        <v>405</v>
      </c>
      <c r="D174" s="8" t="s">
        <v>442</v>
      </c>
      <c r="E174" s="16" t="s">
        <v>444</v>
      </c>
      <c r="F174" s="7" t="s">
        <v>193</v>
      </c>
      <c r="G174" s="7"/>
      <c r="H174" s="7" t="s">
        <v>194</v>
      </c>
      <c r="I174" s="7"/>
      <c r="J174" s="167"/>
      <c r="K174" s="167"/>
      <c r="L174" s="7"/>
      <c r="M174" s="131"/>
    </row>
    <row r="175" spans="1:13" ht="30.75" customHeight="1">
      <c r="A175" s="351" t="s">
        <v>1198</v>
      </c>
      <c r="B175" s="351"/>
      <c r="C175" s="351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</row>
    <row r="176" spans="1:13" ht="25.5" outlineLevel="1">
      <c r="A176" s="14" t="s">
        <v>384</v>
      </c>
      <c r="B176" s="17" t="s">
        <v>381</v>
      </c>
      <c r="C176" s="172" t="s">
        <v>188</v>
      </c>
      <c r="D176" s="15" t="s">
        <v>168</v>
      </c>
      <c r="E176" s="17" t="s">
        <v>165</v>
      </c>
      <c r="F176" s="14" t="s">
        <v>9</v>
      </c>
      <c r="G176" s="14" t="s">
        <v>166</v>
      </c>
      <c r="H176" s="14" t="s">
        <v>169</v>
      </c>
      <c r="I176" s="14" t="s">
        <v>1244</v>
      </c>
      <c r="J176" s="164" t="s">
        <v>1236</v>
      </c>
      <c r="K176" s="164" t="s">
        <v>1237</v>
      </c>
      <c r="L176" s="14" t="s">
        <v>1238</v>
      </c>
      <c r="M176" s="15" t="s">
        <v>167</v>
      </c>
    </row>
    <row r="177" spans="1:13" ht="15" outlineLevel="1">
      <c r="A177" s="102" t="s">
        <v>473</v>
      </c>
      <c r="B177" s="102"/>
      <c r="C177" s="102"/>
      <c r="D177" s="103"/>
      <c r="E177" s="176"/>
      <c r="F177" s="176"/>
      <c r="G177" s="102"/>
      <c r="H177" s="102"/>
      <c r="I177" s="102"/>
      <c r="J177" s="168"/>
      <c r="K177" s="168"/>
      <c r="L177" s="102"/>
      <c r="M177" s="103"/>
    </row>
    <row r="178" spans="1:16" ht="15" outlineLevel="2">
      <c r="A178" s="7">
        <v>1</v>
      </c>
      <c r="B178" s="7" t="s">
        <v>448</v>
      </c>
      <c r="C178" s="101" t="s">
        <v>448</v>
      </c>
      <c r="D178" s="8" t="s">
        <v>449</v>
      </c>
      <c r="E178" s="16" t="s">
        <v>450</v>
      </c>
      <c r="F178" s="7" t="s">
        <v>451</v>
      </c>
      <c r="G178" s="7"/>
      <c r="H178" s="7" t="s">
        <v>173</v>
      </c>
      <c r="I178" s="7" t="s">
        <v>584</v>
      </c>
      <c r="J178" s="167">
        <v>2.35</v>
      </c>
      <c r="K178" s="167">
        <v>4.9</v>
      </c>
      <c r="L178" s="7" t="s">
        <v>1239</v>
      </c>
      <c r="M178" s="131"/>
      <c r="N178" s="167">
        <f>K178</f>
        <v>4.9</v>
      </c>
      <c r="O178" s="7">
        <f aca="true" t="shared" si="26" ref="O178:P178">N178</f>
        <v>4.9</v>
      </c>
      <c r="P178" s="7">
        <f t="shared" si="26"/>
        <v>4.9</v>
      </c>
    </row>
    <row r="179" spans="1:16" ht="15" outlineLevel="2">
      <c r="A179" s="7">
        <v>2</v>
      </c>
      <c r="B179" s="7" t="s">
        <v>448</v>
      </c>
      <c r="C179" s="101" t="s">
        <v>448</v>
      </c>
      <c r="D179" s="8" t="s">
        <v>449</v>
      </c>
      <c r="E179" s="16" t="s">
        <v>452</v>
      </c>
      <c r="F179" s="7" t="s">
        <v>451</v>
      </c>
      <c r="G179" s="7"/>
      <c r="H179" s="7" t="s">
        <v>173</v>
      </c>
      <c r="I179" s="7" t="s">
        <v>584</v>
      </c>
      <c r="J179" s="167">
        <v>2.35</v>
      </c>
      <c r="K179" s="167">
        <v>4.9</v>
      </c>
      <c r="L179" s="7" t="s">
        <v>1239</v>
      </c>
      <c r="M179" s="131"/>
      <c r="N179" s="167">
        <f>K179</f>
        <v>4.9</v>
      </c>
      <c r="O179" s="7">
        <f aca="true" t="shared" si="27" ref="O179:P179">N179</f>
        <v>4.9</v>
      </c>
      <c r="P179" s="7">
        <f t="shared" si="27"/>
        <v>4.9</v>
      </c>
    </row>
    <row r="180" spans="1:16" ht="15" outlineLevel="2">
      <c r="A180" s="7">
        <v>3</v>
      </c>
      <c r="B180" s="7" t="s">
        <v>448</v>
      </c>
      <c r="C180" s="101" t="s">
        <v>448</v>
      </c>
      <c r="D180" s="8" t="s">
        <v>453</v>
      </c>
      <c r="E180" s="16" t="s">
        <v>454</v>
      </c>
      <c r="F180" s="7" t="s">
        <v>451</v>
      </c>
      <c r="G180" s="7"/>
      <c r="H180" s="7" t="s">
        <v>173</v>
      </c>
      <c r="I180" s="7" t="s">
        <v>584</v>
      </c>
      <c r="J180" s="167">
        <v>0.96</v>
      </c>
      <c r="K180" s="167">
        <v>1.9</v>
      </c>
      <c r="L180" s="7" t="s">
        <v>1239</v>
      </c>
      <c r="M180" s="131"/>
      <c r="N180" s="167">
        <f>K180</f>
        <v>1.9</v>
      </c>
      <c r="O180" s="7">
        <f aca="true" t="shared" si="28" ref="O180:P180">N180</f>
        <v>1.9</v>
      </c>
      <c r="P180" s="7">
        <f t="shared" si="28"/>
        <v>1.9</v>
      </c>
    </row>
    <row r="181" spans="1:16" ht="15" outlineLevel="2">
      <c r="A181" s="7">
        <v>4</v>
      </c>
      <c r="B181" s="16" t="s">
        <v>597</v>
      </c>
      <c r="C181" s="101" t="s">
        <v>455</v>
      </c>
      <c r="D181" s="8" t="s">
        <v>456</v>
      </c>
      <c r="E181" s="16" t="s">
        <v>457</v>
      </c>
      <c r="F181" s="7" t="s">
        <v>451</v>
      </c>
      <c r="G181" s="7"/>
      <c r="H181" s="7" t="s">
        <v>173</v>
      </c>
      <c r="I181" s="7" t="s">
        <v>584</v>
      </c>
      <c r="J181" s="167">
        <v>4.63</v>
      </c>
      <c r="K181" s="167">
        <v>7.9</v>
      </c>
      <c r="L181" s="7" t="s">
        <v>1239</v>
      </c>
      <c r="M181" s="131"/>
      <c r="N181" s="167">
        <f>K181</f>
        <v>7.9</v>
      </c>
      <c r="O181" s="7">
        <f aca="true" t="shared" si="29" ref="O181:P181">N181</f>
        <v>7.9</v>
      </c>
      <c r="P181" s="7">
        <f t="shared" si="29"/>
        <v>7.9</v>
      </c>
    </row>
    <row r="182" spans="1:13" ht="15" outlineLevel="1">
      <c r="A182" s="102" t="s">
        <v>474</v>
      </c>
      <c r="B182" s="102"/>
      <c r="C182" s="102"/>
      <c r="D182" s="103"/>
      <c r="E182" s="176"/>
      <c r="F182" s="176"/>
      <c r="G182" s="102"/>
      <c r="H182" s="102"/>
      <c r="I182" s="9"/>
      <c r="J182" s="165"/>
      <c r="K182" s="165"/>
      <c r="L182" s="9"/>
      <c r="M182" s="10">
        <f>COUNTA(H183:H187)</f>
        <v>5</v>
      </c>
    </row>
    <row r="183" spans="1:13" ht="15" outlineLevel="2">
      <c r="A183" s="7">
        <v>4</v>
      </c>
      <c r="B183" s="16" t="s">
        <v>458</v>
      </c>
      <c r="C183" s="175" t="s">
        <v>202</v>
      </c>
      <c r="D183" s="8" t="s">
        <v>459</v>
      </c>
      <c r="E183" s="16" t="s">
        <v>460</v>
      </c>
      <c r="F183" s="7" t="s">
        <v>451</v>
      </c>
      <c r="G183" s="7"/>
      <c r="H183" s="7" t="s">
        <v>194</v>
      </c>
      <c r="I183" s="7"/>
      <c r="J183" s="167"/>
      <c r="K183" s="167"/>
      <c r="L183" s="7"/>
      <c r="M183" s="101"/>
    </row>
    <row r="184" spans="1:13" ht="15" outlineLevel="2">
      <c r="A184" s="7">
        <v>4</v>
      </c>
      <c r="B184" s="16" t="s">
        <v>461</v>
      </c>
      <c r="C184" s="175" t="s">
        <v>462</v>
      </c>
      <c r="D184" s="8" t="s">
        <v>463</v>
      </c>
      <c r="E184" s="16" t="s">
        <v>464</v>
      </c>
      <c r="F184" s="7" t="s">
        <v>451</v>
      </c>
      <c r="G184" s="7"/>
      <c r="H184" s="7" t="s">
        <v>194</v>
      </c>
      <c r="I184" s="7"/>
      <c r="J184" s="167"/>
      <c r="K184" s="167"/>
      <c r="L184" s="7"/>
      <c r="M184" s="101"/>
    </row>
    <row r="185" spans="1:13" ht="15" outlineLevel="2">
      <c r="A185" s="7">
        <v>3</v>
      </c>
      <c r="B185" s="16" t="s">
        <v>465</v>
      </c>
      <c r="C185" s="175" t="s">
        <v>190</v>
      </c>
      <c r="D185" s="8" t="s">
        <v>466</v>
      </c>
      <c r="E185" s="16" t="s">
        <v>467</v>
      </c>
      <c r="F185" s="7" t="s">
        <v>451</v>
      </c>
      <c r="G185" s="7"/>
      <c r="H185" s="7" t="s">
        <v>194</v>
      </c>
      <c r="I185" s="7"/>
      <c r="J185" s="167"/>
      <c r="K185" s="167"/>
      <c r="L185" s="7"/>
      <c r="M185" s="8"/>
    </row>
    <row r="186" spans="1:13" ht="15" outlineLevel="2">
      <c r="A186" s="7">
        <v>2</v>
      </c>
      <c r="B186" s="16" t="s">
        <v>468</v>
      </c>
      <c r="C186" s="175" t="s">
        <v>462</v>
      </c>
      <c r="D186" s="8" t="s">
        <v>469</v>
      </c>
      <c r="E186" s="16" t="s">
        <v>470</v>
      </c>
      <c r="F186" s="7" t="s">
        <v>451</v>
      </c>
      <c r="G186" s="7"/>
      <c r="H186" s="7" t="s">
        <v>194</v>
      </c>
      <c r="I186" s="7"/>
      <c r="J186" s="167"/>
      <c r="K186" s="167"/>
      <c r="L186" s="7"/>
      <c r="M186" s="8"/>
    </row>
    <row r="187" spans="1:13" ht="15" outlineLevel="2">
      <c r="A187" s="7">
        <v>1</v>
      </c>
      <c r="B187" s="16" t="s">
        <v>471</v>
      </c>
      <c r="C187" s="175" t="s">
        <v>462</v>
      </c>
      <c r="D187" s="8" t="s">
        <v>469</v>
      </c>
      <c r="E187" s="16" t="s">
        <v>472</v>
      </c>
      <c r="F187" s="7" t="s">
        <v>451</v>
      </c>
      <c r="G187" s="7"/>
      <c r="H187" s="7" t="s">
        <v>194</v>
      </c>
      <c r="I187" s="7"/>
      <c r="J187" s="167"/>
      <c r="K187" s="167"/>
      <c r="L187" s="7"/>
      <c r="M187" s="8"/>
    </row>
    <row r="188" spans="1:13" ht="33" customHeight="1">
      <c r="A188" s="351" t="s">
        <v>1199</v>
      </c>
      <c r="B188" s="351"/>
      <c r="C188" s="351"/>
      <c r="D188" s="351"/>
      <c r="E188" s="351"/>
      <c r="F188" s="351"/>
      <c r="G188" s="351"/>
      <c r="H188" s="351"/>
      <c r="I188" s="351"/>
      <c r="J188" s="351"/>
      <c r="K188" s="351"/>
      <c r="L188" s="351"/>
      <c r="M188" s="351"/>
    </row>
    <row r="189" spans="1:13" ht="25.5" outlineLevel="1">
      <c r="A189" s="14" t="s">
        <v>384</v>
      </c>
      <c r="B189" s="17" t="s">
        <v>381</v>
      </c>
      <c r="C189" s="172" t="s">
        <v>188</v>
      </c>
      <c r="D189" s="15" t="s">
        <v>168</v>
      </c>
      <c r="E189" s="17" t="s">
        <v>165</v>
      </c>
      <c r="F189" s="14" t="s">
        <v>9</v>
      </c>
      <c r="G189" s="14" t="s">
        <v>166</v>
      </c>
      <c r="H189" s="14" t="s">
        <v>169</v>
      </c>
      <c r="I189" s="14" t="s">
        <v>1244</v>
      </c>
      <c r="J189" s="164" t="s">
        <v>1236</v>
      </c>
      <c r="K189" s="164" t="s">
        <v>1237</v>
      </c>
      <c r="L189" s="14" t="s">
        <v>1238</v>
      </c>
      <c r="M189" s="15" t="s">
        <v>167</v>
      </c>
    </row>
    <row r="190" spans="1:16" ht="15" outlineLevel="1">
      <c r="A190" s="7" t="s">
        <v>1283</v>
      </c>
      <c r="B190" s="16" t="s">
        <v>445</v>
      </c>
      <c r="C190" s="101" t="s">
        <v>382</v>
      </c>
      <c r="D190" s="8" t="s">
        <v>484</v>
      </c>
      <c r="E190" s="16" t="s">
        <v>505</v>
      </c>
      <c r="F190" s="7" t="s">
        <v>477</v>
      </c>
      <c r="G190" s="7">
        <v>2007</v>
      </c>
      <c r="H190" s="7" t="s">
        <v>173</v>
      </c>
      <c r="I190" s="7" t="s">
        <v>584</v>
      </c>
      <c r="J190" s="167">
        <v>10</v>
      </c>
      <c r="K190" s="167">
        <v>17.7</v>
      </c>
      <c r="L190" s="7" t="s">
        <v>1240</v>
      </c>
      <c r="M190" s="8">
        <v>46</v>
      </c>
      <c r="N190" s="167">
        <f aca="true" t="shared" si="30" ref="N190:N223">K190</f>
        <v>17.7</v>
      </c>
      <c r="O190" s="7">
        <f aca="true" t="shared" si="31" ref="O190:P190">N190</f>
        <v>17.7</v>
      </c>
      <c r="P190" s="7">
        <f t="shared" si="31"/>
        <v>17.7</v>
      </c>
    </row>
    <row r="191" spans="1:16" ht="15" outlineLevel="1">
      <c r="A191" s="7" t="s">
        <v>1284</v>
      </c>
      <c r="B191" s="16" t="s">
        <v>445</v>
      </c>
      <c r="C191" s="101" t="s">
        <v>382</v>
      </c>
      <c r="D191" s="8" t="s">
        <v>491</v>
      </c>
      <c r="E191" s="16" t="s">
        <v>506</v>
      </c>
      <c r="F191" s="7" t="s">
        <v>477</v>
      </c>
      <c r="G191" s="7">
        <v>2007</v>
      </c>
      <c r="H191" s="7" t="s">
        <v>173</v>
      </c>
      <c r="I191" s="7" t="s">
        <v>584</v>
      </c>
      <c r="J191" s="167">
        <v>3.74</v>
      </c>
      <c r="K191" s="167">
        <v>6.6</v>
      </c>
      <c r="L191" s="7" t="s">
        <v>1240</v>
      </c>
      <c r="M191" s="8"/>
      <c r="N191" s="167">
        <f t="shared" si="30"/>
        <v>6.6</v>
      </c>
      <c r="O191" s="7">
        <f aca="true" t="shared" si="32" ref="O191:P191">N191</f>
        <v>6.6</v>
      </c>
      <c r="P191" s="7">
        <f t="shared" si="32"/>
        <v>6.6</v>
      </c>
    </row>
    <row r="192" spans="1:16" ht="15" outlineLevel="1">
      <c r="A192" s="7" t="s">
        <v>1268</v>
      </c>
      <c r="B192" s="16" t="s">
        <v>445</v>
      </c>
      <c r="C192" s="101" t="s">
        <v>382</v>
      </c>
      <c r="D192" s="8" t="s">
        <v>484</v>
      </c>
      <c r="E192" s="16" t="s">
        <v>501</v>
      </c>
      <c r="F192" s="7" t="s">
        <v>477</v>
      </c>
      <c r="G192" s="7">
        <v>2007</v>
      </c>
      <c r="H192" s="7" t="s">
        <v>173</v>
      </c>
      <c r="I192" s="7" t="s">
        <v>584</v>
      </c>
      <c r="J192" s="167">
        <v>10</v>
      </c>
      <c r="K192" s="167">
        <v>17.7</v>
      </c>
      <c r="L192" s="7" t="s">
        <v>1240</v>
      </c>
      <c r="M192" s="8">
        <v>4</v>
      </c>
      <c r="N192" s="167">
        <f t="shared" si="30"/>
        <v>17.7</v>
      </c>
      <c r="O192" s="7">
        <f aca="true" t="shared" si="33" ref="O192:P192">N192</f>
        <v>17.7</v>
      </c>
      <c r="P192" s="7">
        <f t="shared" si="33"/>
        <v>17.7</v>
      </c>
    </row>
    <row r="193" spans="1:16" ht="15" outlineLevel="1">
      <c r="A193" s="7" t="s">
        <v>1263</v>
      </c>
      <c r="B193" s="16" t="s">
        <v>445</v>
      </c>
      <c r="C193" s="101" t="s">
        <v>382</v>
      </c>
      <c r="D193" s="8" t="s">
        <v>480</v>
      </c>
      <c r="E193" s="16" t="s">
        <v>502</v>
      </c>
      <c r="F193" s="7" t="s">
        <v>477</v>
      </c>
      <c r="G193" s="7">
        <v>2007</v>
      </c>
      <c r="H193" s="7" t="s">
        <v>173</v>
      </c>
      <c r="I193" s="7" t="s">
        <v>584</v>
      </c>
      <c r="J193" s="167">
        <v>3.74</v>
      </c>
      <c r="K193" s="167">
        <v>6.6</v>
      </c>
      <c r="L193" s="7" t="s">
        <v>1240</v>
      </c>
      <c r="M193" s="8">
        <v>37</v>
      </c>
      <c r="N193" s="167">
        <f t="shared" si="30"/>
        <v>6.6</v>
      </c>
      <c r="O193" s="7">
        <f aca="true" t="shared" si="34" ref="O193:P193">N193</f>
        <v>6.6</v>
      </c>
      <c r="P193" s="7">
        <f t="shared" si="34"/>
        <v>6.6</v>
      </c>
    </row>
    <row r="194" spans="1:16" ht="15" outlineLevel="1">
      <c r="A194" s="7" t="s">
        <v>1267</v>
      </c>
      <c r="B194" s="16" t="s">
        <v>445</v>
      </c>
      <c r="C194" s="101" t="s">
        <v>382</v>
      </c>
      <c r="D194" s="8" t="s">
        <v>484</v>
      </c>
      <c r="E194" s="16" t="s">
        <v>508</v>
      </c>
      <c r="F194" s="7" t="s">
        <v>477</v>
      </c>
      <c r="G194" s="7">
        <v>2007</v>
      </c>
      <c r="H194" s="7" t="s">
        <v>173</v>
      </c>
      <c r="I194" s="7" t="s">
        <v>584</v>
      </c>
      <c r="J194" s="167">
        <v>10</v>
      </c>
      <c r="K194" s="167">
        <v>17.7</v>
      </c>
      <c r="L194" s="7" t="s">
        <v>1240</v>
      </c>
      <c r="M194" s="8">
        <v>38</v>
      </c>
      <c r="N194" s="167">
        <f t="shared" si="30"/>
        <v>17.7</v>
      </c>
      <c r="O194" s="7">
        <f aca="true" t="shared" si="35" ref="O194:P194">N194</f>
        <v>17.7</v>
      </c>
      <c r="P194" s="7">
        <f t="shared" si="35"/>
        <v>17.7</v>
      </c>
    </row>
    <row r="195" spans="1:16" ht="15" outlineLevel="1">
      <c r="A195" s="7" t="s">
        <v>1265</v>
      </c>
      <c r="B195" s="16" t="s">
        <v>445</v>
      </c>
      <c r="C195" s="101" t="s">
        <v>382</v>
      </c>
      <c r="D195" s="8" t="s">
        <v>491</v>
      </c>
      <c r="E195" s="16" t="s">
        <v>507</v>
      </c>
      <c r="F195" s="7" t="s">
        <v>477</v>
      </c>
      <c r="G195" s="7">
        <v>2007</v>
      </c>
      <c r="H195" s="7" t="s">
        <v>173</v>
      </c>
      <c r="I195" s="7" t="s">
        <v>584</v>
      </c>
      <c r="J195" s="167">
        <v>3.74</v>
      </c>
      <c r="K195" s="167">
        <v>6.6</v>
      </c>
      <c r="L195" s="7" t="s">
        <v>1240</v>
      </c>
      <c r="M195" s="8">
        <v>40</v>
      </c>
      <c r="N195" s="167">
        <f t="shared" si="30"/>
        <v>6.6</v>
      </c>
      <c r="O195" s="7">
        <f aca="true" t="shared" si="36" ref="O195:P195">N195</f>
        <v>6.6</v>
      </c>
      <c r="P195" s="7">
        <f t="shared" si="36"/>
        <v>6.6</v>
      </c>
    </row>
    <row r="196" spans="1:16" ht="15" outlineLevel="1">
      <c r="A196" s="7" t="s">
        <v>1260</v>
      </c>
      <c r="B196" s="16" t="s">
        <v>445</v>
      </c>
      <c r="C196" s="101" t="s">
        <v>382</v>
      </c>
      <c r="D196" s="8" t="s">
        <v>484</v>
      </c>
      <c r="E196" s="16" t="s">
        <v>504</v>
      </c>
      <c r="F196" s="7" t="s">
        <v>477</v>
      </c>
      <c r="G196" s="7">
        <v>2007</v>
      </c>
      <c r="H196" s="7" t="s">
        <v>173</v>
      </c>
      <c r="I196" s="7" t="s">
        <v>584</v>
      </c>
      <c r="J196" s="167">
        <v>10</v>
      </c>
      <c r="K196" s="167">
        <v>17.7</v>
      </c>
      <c r="L196" s="7" t="s">
        <v>1240</v>
      </c>
      <c r="M196" s="8"/>
      <c r="N196" s="167">
        <f t="shared" si="30"/>
        <v>17.7</v>
      </c>
      <c r="O196" s="7">
        <f aca="true" t="shared" si="37" ref="O196:P196">N196</f>
        <v>17.7</v>
      </c>
      <c r="P196" s="7">
        <f t="shared" si="37"/>
        <v>17.7</v>
      </c>
    </row>
    <row r="197" spans="1:16" ht="15" outlineLevel="1">
      <c r="A197" s="7" t="s">
        <v>1266</v>
      </c>
      <c r="B197" s="16" t="s">
        <v>445</v>
      </c>
      <c r="C197" s="101" t="s">
        <v>382</v>
      </c>
      <c r="D197" s="8" t="s">
        <v>480</v>
      </c>
      <c r="E197" s="16" t="s">
        <v>503</v>
      </c>
      <c r="F197" s="7" t="s">
        <v>477</v>
      </c>
      <c r="G197" s="7">
        <v>2007</v>
      </c>
      <c r="H197" s="7" t="s">
        <v>173</v>
      </c>
      <c r="I197" s="7" t="s">
        <v>584</v>
      </c>
      <c r="J197" s="167">
        <v>3.74</v>
      </c>
      <c r="K197" s="167">
        <v>6.6</v>
      </c>
      <c r="L197" s="7" t="s">
        <v>1240</v>
      </c>
      <c r="M197" s="8">
        <v>39</v>
      </c>
      <c r="N197" s="167">
        <f t="shared" si="30"/>
        <v>6.6</v>
      </c>
      <c r="O197" s="7">
        <f aca="true" t="shared" si="38" ref="O197:P197">N197</f>
        <v>6.6</v>
      </c>
      <c r="P197" s="7">
        <f t="shared" si="38"/>
        <v>6.6</v>
      </c>
    </row>
    <row r="198" spans="1:16" ht="15" outlineLevel="1">
      <c r="A198" s="7" t="s">
        <v>1285</v>
      </c>
      <c r="B198" s="16" t="s">
        <v>445</v>
      </c>
      <c r="C198" s="101" t="s">
        <v>382</v>
      </c>
      <c r="D198" s="8" t="s">
        <v>491</v>
      </c>
      <c r="E198" s="16" t="s">
        <v>494</v>
      </c>
      <c r="F198" s="7" t="s">
        <v>477</v>
      </c>
      <c r="G198" s="7">
        <v>2007</v>
      </c>
      <c r="H198" s="7" t="s">
        <v>173</v>
      </c>
      <c r="I198" s="7" t="s">
        <v>584</v>
      </c>
      <c r="J198" s="167">
        <v>3.74</v>
      </c>
      <c r="K198" s="167">
        <v>6.6</v>
      </c>
      <c r="L198" s="7" t="s">
        <v>1240</v>
      </c>
      <c r="M198" s="8">
        <v>18</v>
      </c>
      <c r="N198" s="167">
        <f t="shared" si="30"/>
        <v>6.6</v>
      </c>
      <c r="O198" s="7">
        <f aca="true" t="shared" si="39" ref="O198:P198">N198</f>
        <v>6.6</v>
      </c>
      <c r="P198" s="7">
        <f t="shared" si="39"/>
        <v>6.6</v>
      </c>
    </row>
    <row r="199" spans="1:16" ht="15" outlineLevel="1">
      <c r="A199" s="7" t="s">
        <v>1286</v>
      </c>
      <c r="B199" s="16" t="s">
        <v>445</v>
      </c>
      <c r="C199" s="101" t="s">
        <v>382</v>
      </c>
      <c r="D199" s="8" t="s">
        <v>489</v>
      </c>
      <c r="E199" s="16" t="s">
        <v>1255</v>
      </c>
      <c r="F199" s="7" t="s">
        <v>477</v>
      </c>
      <c r="G199" s="7">
        <v>2007</v>
      </c>
      <c r="H199" s="7" t="s">
        <v>173</v>
      </c>
      <c r="I199" s="7" t="s">
        <v>584</v>
      </c>
      <c r="J199" s="167">
        <v>1.8</v>
      </c>
      <c r="K199" s="167">
        <v>3.2</v>
      </c>
      <c r="L199" s="7" t="s">
        <v>1240</v>
      </c>
      <c r="M199" s="8"/>
      <c r="N199" s="167">
        <f t="shared" si="30"/>
        <v>3.2</v>
      </c>
      <c r="O199" s="7">
        <f aca="true" t="shared" si="40" ref="O199:P199">N199</f>
        <v>3.2</v>
      </c>
      <c r="P199" s="7">
        <f t="shared" si="40"/>
        <v>3.2</v>
      </c>
    </row>
    <row r="200" spans="1:16" ht="15" outlineLevel="1">
      <c r="A200" s="7" t="s">
        <v>907</v>
      </c>
      <c r="B200" s="16" t="s">
        <v>445</v>
      </c>
      <c r="C200" s="101" t="s">
        <v>382</v>
      </c>
      <c r="D200" s="8" t="s">
        <v>480</v>
      </c>
      <c r="E200" s="16" t="s">
        <v>512</v>
      </c>
      <c r="F200" s="7" t="s">
        <v>477</v>
      </c>
      <c r="G200" s="7">
        <v>2007</v>
      </c>
      <c r="H200" s="7" t="s">
        <v>173</v>
      </c>
      <c r="I200" s="7" t="s">
        <v>584</v>
      </c>
      <c r="J200" s="167">
        <v>3.74</v>
      </c>
      <c r="K200" s="167">
        <v>6.6</v>
      </c>
      <c r="L200" s="7" t="s">
        <v>1240</v>
      </c>
      <c r="M200" s="8"/>
      <c r="N200" s="167">
        <f t="shared" si="30"/>
        <v>6.6</v>
      </c>
      <c r="O200" s="7">
        <f aca="true" t="shared" si="41" ref="O200:P200">N200</f>
        <v>6.6</v>
      </c>
      <c r="P200" s="7">
        <f t="shared" si="41"/>
        <v>6.6</v>
      </c>
    </row>
    <row r="201" spans="1:16" ht="15" outlineLevel="1">
      <c r="A201" s="7" t="s">
        <v>1250</v>
      </c>
      <c r="B201" s="16" t="s">
        <v>445</v>
      </c>
      <c r="C201" s="101" t="s">
        <v>382</v>
      </c>
      <c r="D201" s="8" t="s">
        <v>513</v>
      </c>
      <c r="E201" s="16" t="s">
        <v>514</v>
      </c>
      <c r="F201" s="7" t="s">
        <v>477</v>
      </c>
      <c r="G201" s="7">
        <v>2007</v>
      </c>
      <c r="H201" s="7" t="s">
        <v>173</v>
      </c>
      <c r="I201" s="7" t="s">
        <v>584</v>
      </c>
      <c r="J201" s="167">
        <v>1.7</v>
      </c>
      <c r="K201" s="167">
        <v>3.2</v>
      </c>
      <c r="L201" s="7" t="s">
        <v>1240</v>
      </c>
      <c r="M201" s="8"/>
      <c r="N201" s="167">
        <f t="shared" si="30"/>
        <v>3.2</v>
      </c>
      <c r="O201" s="7">
        <f aca="true" t="shared" si="42" ref="O201:P201">N201</f>
        <v>3.2</v>
      </c>
      <c r="P201" s="7">
        <f t="shared" si="42"/>
        <v>3.2</v>
      </c>
    </row>
    <row r="202" spans="1:16" ht="15" outlineLevel="1">
      <c r="A202" s="7" t="s">
        <v>1256</v>
      </c>
      <c r="B202" s="16" t="s">
        <v>445</v>
      </c>
      <c r="C202" s="101" t="s">
        <v>382</v>
      </c>
      <c r="D202" s="8" t="s">
        <v>480</v>
      </c>
      <c r="E202" s="16" t="s">
        <v>496</v>
      </c>
      <c r="F202" s="7" t="s">
        <v>477</v>
      </c>
      <c r="G202" s="7">
        <v>2007</v>
      </c>
      <c r="H202" s="7" t="s">
        <v>173</v>
      </c>
      <c r="I202" s="7" t="s">
        <v>584</v>
      </c>
      <c r="J202" s="167">
        <v>3.7</v>
      </c>
      <c r="K202" s="167">
        <v>6.6</v>
      </c>
      <c r="L202" s="7" t="s">
        <v>1240</v>
      </c>
      <c r="M202" s="8">
        <v>24</v>
      </c>
      <c r="N202" s="167">
        <f t="shared" si="30"/>
        <v>6.6</v>
      </c>
      <c r="O202" s="7">
        <f aca="true" t="shared" si="43" ref="O202:P202">N202</f>
        <v>6.6</v>
      </c>
      <c r="P202" s="7">
        <f t="shared" si="43"/>
        <v>6.6</v>
      </c>
    </row>
    <row r="203" spans="1:16" ht="15" outlineLevel="1">
      <c r="A203" s="7" t="s">
        <v>1269</v>
      </c>
      <c r="B203" s="16" t="s">
        <v>445</v>
      </c>
      <c r="C203" s="101" t="s">
        <v>382</v>
      </c>
      <c r="D203" s="8" t="s">
        <v>498</v>
      </c>
      <c r="E203" s="16" t="s">
        <v>500</v>
      </c>
      <c r="F203" s="7" t="s">
        <v>477</v>
      </c>
      <c r="G203" s="7">
        <v>2007</v>
      </c>
      <c r="H203" s="7" t="s">
        <v>173</v>
      </c>
      <c r="I203" s="7" t="s">
        <v>584</v>
      </c>
      <c r="J203" s="167">
        <v>1.76</v>
      </c>
      <c r="K203" s="167">
        <v>3.2</v>
      </c>
      <c r="L203" s="7" t="s">
        <v>1240</v>
      </c>
      <c r="M203" s="8">
        <v>7</v>
      </c>
      <c r="N203" s="167">
        <f t="shared" si="30"/>
        <v>3.2</v>
      </c>
      <c r="O203" s="7">
        <f aca="true" t="shared" si="44" ref="O203:P203">N203</f>
        <v>3.2</v>
      </c>
      <c r="P203" s="7">
        <f t="shared" si="44"/>
        <v>3.2</v>
      </c>
    </row>
    <row r="204" spans="1:16" ht="15" outlineLevel="1">
      <c r="A204" s="7" t="s">
        <v>1277</v>
      </c>
      <c r="B204" s="16" t="s">
        <v>445</v>
      </c>
      <c r="C204" s="101" t="s">
        <v>382</v>
      </c>
      <c r="D204" s="8" t="s">
        <v>484</v>
      </c>
      <c r="E204" s="16" t="s">
        <v>485</v>
      </c>
      <c r="F204" s="7" t="s">
        <v>477</v>
      </c>
      <c r="G204" s="7">
        <v>2007</v>
      </c>
      <c r="H204" s="7" t="s">
        <v>173</v>
      </c>
      <c r="I204" s="7" t="s">
        <v>584</v>
      </c>
      <c r="J204" s="167">
        <v>10</v>
      </c>
      <c r="K204" s="167">
        <v>17.7</v>
      </c>
      <c r="L204" s="7" t="s">
        <v>1240</v>
      </c>
      <c r="M204" s="8">
        <v>41</v>
      </c>
      <c r="N204" s="167">
        <f t="shared" si="30"/>
        <v>17.7</v>
      </c>
      <c r="O204" s="7">
        <f aca="true" t="shared" si="45" ref="O204:P204">N204</f>
        <v>17.7</v>
      </c>
      <c r="P204" s="7">
        <f t="shared" si="45"/>
        <v>17.7</v>
      </c>
    </row>
    <row r="205" spans="1:16" ht="15" outlineLevel="1">
      <c r="A205" s="7" t="s">
        <v>1264</v>
      </c>
      <c r="B205" s="16" t="s">
        <v>445</v>
      </c>
      <c r="C205" s="101" t="s">
        <v>382</v>
      </c>
      <c r="D205" s="8" t="s">
        <v>491</v>
      </c>
      <c r="E205" s="16" t="s">
        <v>486</v>
      </c>
      <c r="F205" s="7" t="s">
        <v>477</v>
      </c>
      <c r="G205" s="7">
        <v>2007</v>
      </c>
      <c r="H205" s="7" t="s">
        <v>173</v>
      </c>
      <c r="I205" s="7" t="s">
        <v>584</v>
      </c>
      <c r="J205" s="167">
        <v>3.74</v>
      </c>
      <c r="K205" s="167">
        <v>6.6</v>
      </c>
      <c r="L205" s="7" t="s">
        <v>1240</v>
      </c>
      <c r="M205" s="8">
        <v>8</v>
      </c>
      <c r="N205" s="167">
        <f t="shared" si="30"/>
        <v>6.6</v>
      </c>
      <c r="O205" s="7">
        <f aca="true" t="shared" si="46" ref="O205:P205">N205</f>
        <v>6.6</v>
      </c>
      <c r="P205" s="7">
        <f t="shared" si="46"/>
        <v>6.6</v>
      </c>
    </row>
    <row r="206" spans="1:16" ht="15" outlineLevel="1">
      <c r="A206" s="7" t="s">
        <v>1254</v>
      </c>
      <c r="B206" s="16" t="s">
        <v>445</v>
      </c>
      <c r="C206" s="101" t="s">
        <v>382</v>
      </c>
      <c r="D206" s="8" t="s">
        <v>489</v>
      </c>
      <c r="E206" s="16" t="s">
        <v>517</v>
      </c>
      <c r="F206" s="7" t="s">
        <v>477</v>
      </c>
      <c r="G206" s="7">
        <v>2007</v>
      </c>
      <c r="H206" s="7" t="s">
        <v>173</v>
      </c>
      <c r="I206" s="7" t="s">
        <v>584</v>
      </c>
      <c r="J206" s="167">
        <v>5.72</v>
      </c>
      <c r="K206" s="167">
        <v>10.1</v>
      </c>
      <c r="L206" s="7" t="s">
        <v>1240</v>
      </c>
      <c r="M206" s="8"/>
      <c r="N206" s="167">
        <f t="shared" si="30"/>
        <v>10.1</v>
      </c>
      <c r="O206" s="7">
        <f aca="true" t="shared" si="47" ref="O206:P206">N206</f>
        <v>10.1</v>
      </c>
      <c r="P206" s="7">
        <f t="shared" si="47"/>
        <v>10.1</v>
      </c>
    </row>
    <row r="207" spans="1:16" ht="15" outlineLevel="1">
      <c r="A207" s="7" t="s">
        <v>1251</v>
      </c>
      <c r="B207" s="16" t="s">
        <v>445</v>
      </c>
      <c r="C207" s="101" t="s">
        <v>382</v>
      </c>
      <c r="D207" s="8" t="s">
        <v>510</v>
      </c>
      <c r="E207" s="16" t="s">
        <v>518</v>
      </c>
      <c r="F207" s="7" t="s">
        <v>477</v>
      </c>
      <c r="G207" s="7">
        <v>2007</v>
      </c>
      <c r="H207" s="7" t="s">
        <v>173</v>
      </c>
      <c r="I207" s="7" t="s">
        <v>584</v>
      </c>
      <c r="J207" s="167">
        <v>3.52</v>
      </c>
      <c r="K207" s="167">
        <v>6.2</v>
      </c>
      <c r="L207" s="7" t="s">
        <v>1240</v>
      </c>
      <c r="M207" s="8"/>
      <c r="N207" s="167">
        <f t="shared" si="30"/>
        <v>6.2</v>
      </c>
      <c r="O207" s="7">
        <f aca="true" t="shared" si="48" ref="O207:P207">N207</f>
        <v>6.2</v>
      </c>
      <c r="P207" s="7">
        <f t="shared" si="48"/>
        <v>6.2</v>
      </c>
    </row>
    <row r="208" spans="1:16" ht="15" outlineLevel="1">
      <c r="A208" s="7" t="s">
        <v>1253</v>
      </c>
      <c r="B208" s="16" t="s">
        <v>445</v>
      </c>
      <c r="C208" s="101" t="s">
        <v>382</v>
      </c>
      <c r="D208" s="8" t="s">
        <v>489</v>
      </c>
      <c r="E208" s="16" t="s">
        <v>509</v>
      </c>
      <c r="F208" s="7" t="s">
        <v>477</v>
      </c>
      <c r="G208" s="7">
        <v>2007</v>
      </c>
      <c r="H208" s="7" t="s">
        <v>173</v>
      </c>
      <c r="I208" s="7" t="s">
        <v>584</v>
      </c>
      <c r="J208" s="167">
        <v>5.72</v>
      </c>
      <c r="K208" s="167">
        <v>10.1</v>
      </c>
      <c r="L208" s="7" t="s">
        <v>1240</v>
      </c>
      <c r="M208" s="8"/>
      <c r="N208" s="167">
        <f t="shared" si="30"/>
        <v>10.1</v>
      </c>
      <c r="O208" s="7">
        <f aca="true" t="shared" si="49" ref="O208:P208">N208</f>
        <v>10.1</v>
      </c>
      <c r="P208" s="7">
        <f t="shared" si="49"/>
        <v>10.1</v>
      </c>
    </row>
    <row r="209" spans="1:16" ht="15" outlineLevel="1">
      <c r="A209" s="7" t="s">
        <v>1252</v>
      </c>
      <c r="B209" s="16" t="s">
        <v>445</v>
      </c>
      <c r="C209" s="101" t="s">
        <v>382</v>
      </c>
      <c r="D209" s="8" t="s">
        <v>510</v>
      </c>
      <c r="E209" s="16" t="s">
        <v>511</v>
      </c>
      <c r="F209" s="7" t="s">
        <v>477</v>
      </c>
      <c r="G209" s="7">
        <v>2007</v>
      </c>
      <c r="H209" s="7" t="s">
        <v>173</v>
      </c>
      <c r="I209" s="7" t="s">
        <v>584</v>
      </c>
      <c r="J209" s="167">
        <v>3.74</v>
      </c>
      <c r="K209" s="167">
        <v>6.6</v>
      </c>
      <c r="L209" s="7" t="s">
        <v>1240</v>
      </c>
      <c r="M209" s="8"/>
      <c r="N209" s="167">
        <f t="shared" si="30"/>
        <v>6.6</v>
      </c>
      <c r="O209" s="7">
        <f aca="true" t="shared" si="50" ref="O209:P209">N209</f>
        <v>6.6</v>
      </c>
      <c r="P209" s="7">
        <f t="shared" si="50"/>
        <v>6.6</v>
      </c>
    </row>
    <row r="210" spans="1:16" ht="15" outlineLevel="1">
      <c r="A210" s="7" t="s">
        <v>1279</v>
      </c>
      <c r="B210" s="16" t="s">
        <v>445</v>
      </c>
      <c r="C210" s="101" t="s">
        <v>382</v>
      </c>
      <c r="D210" s="8" t="s">
        <v>489</v>
      </c>
      <c r="E210" s="16" t="s">
        <v>495</v>
      </c>
      <c r="F210" s="7" t="s">
        <v>477</v>
      </c>
      <c r="G210" s="7">
        <v>2007</v>
      </c>
      <c r="H210" s="7" t="s">
        <v>173</v>
      </c>
      <c r="I210" s="7" t="s">
        <v>584</v>
      </c>
      <c r="J210" s="167">
        <v>5.72</v>
      </c>
      <c r="K210" s="167">
        <v>10.1</v>
      </c>
      <c r="L210" s="7" t="s">
        <v>1240</v>
      </c>
      <c r="M210" s="8">
        <v>19</v>
      </c>
      <c r="N210" s="167">
        <f t="shared" si="30"/>
        <v>10.1</v>
      </c>
      <c r="O210" s="7">
        <f aca="true" t="shared" si="51" ref="O210:P210">N210</f>
        <v>10.1</v>
      </c>
      <c r="P210" s="7">
        <f t="shared" si="51"/>
        <v>10.1</v>
      </c>
    </row>
    <row r="211" spans="1:16" ht="15" outlineLevel="1">
      <c r="A211" s="7" t="s">
        <v>1280</v>
      </c>
      <c r="B211" s="16" t="s">
        <v>445</v>
      </c>
      <c r="C211" s="101" t="s">
        <v>382</v>
      </c>
      <c r="D211" s="8" t="s">
        <v>498</v>
      </c>
      <c r="E211" s="16" t="s">
        <v>499</v>
      </c>
      <c r="F211" s="7" t="s">
        <v>477</v>
      </c>
      <c r="G211" s="7">
        <v>2007</v>
      </c>
      <c r="H211" s="7" t="s">
        <v>173</v>
      </c>
      <c r="I211" s="7" t="s">
        <v>584</v>
      </c>
      <c r="J211" s="167">
        <v>1.76</v>
      </c>
      <c r="K211" s="167">
        <v>3.2</v>
      </c>
      <c r="L211" s="7" t="s">
        <v>1240</v>
      </c>
      <c r="M211" s="8">
        <v>23</v>
      </c>
      <c r="N211" s="167">
        <f t="shared" si="30"/>
        <v>3.2</v>
      </c>
      <c r="O211" s="7">
        <f aca="true" t="shared" si="52" ref="O211:P211">N211</f>
        <v>3.2</v>
      </c>
      <c r="P211" s="7">
        <f t="shared" si="52"/>
        <v>3.2</v>
      </c>
    </row>
    <row r="212" spans="1:16" ht="15" outlineLevel="1">
      <c r="A212" s="7" t="s">
        <v>1281</v>
      </c>
      <c r="B212" s="16" t="s">
        <v>445</v>
      </c>
      <c r="C212" s="101" t="s">
        <v>382</v>
      </c>
      <c r="D212" s="8" t="s">
        <v>489</v>
      </c>
      <c r="E212" s="16" t="s">
        <v>490</v>
      </c>
      <c r="F212" s="7" t="s">
        <v>477</v>
      </c>
      <c r="G212" s="7">
        <v>2007</v>
      </c>
      <c r="H212" s="7" t="s">
        <v>173</v>
      </c>
      <c r="I212" s="7" t="s">
        <v>584</v>
      </c>
      <c r="J212" s="167">
        <v>5.72</v>
      </c>
      <c r="K212" s="167">
        <v>10.4</v>
      </c>
      <c r="L212" s="7" t="s">
        <v>1240</v>
      </c>
      <c r="M212" s="8">
        <v>20</v>
      </c>
      <c r="N212" s="167">
        <f t="shared" si="30"/>
        <v>10.4</v>
      </c>
      <c r="O212" s="7">
        <f aca="true" t="shared" si="53" ref="O212:P212">N212</f>
        <v>10.4</v>
      </c>
      <c r="P212" s="7">
        <f t="shared" si="53"/>
        <v>10.4</v>
      </c>
    </row>
    <row r="213" spans="1:16" ht="15" outlineLevel="1">
      <c r="A213" s="7" t="s">
        <v>1282</v>
      </c>
      <c r="B213" s="16" t="s">
        <v>445</v>
      </c>
      <c r="C213" s="101" t="s">
        <v>382</v>
      </c>
      <c r="D213" s="8" t="s">
        <v>510</v>
      </c>
      <c r="E213" s="16" t="s">
        <v>488</v>
      </c>
      <c r="F213" s="7" t="s">
        <v>477</v>
      </c>
      <c r="G213" s="7">
        <v>2007</v>
      </c>
      <c r="H213" s="7" t="s">
        <v>173</v>
      </c>
      <c r="I213" s="7" t="s">
        <v>584</v>
      </c>
      <c r="J213" s="167">
        <v>3.52</v>
      </c>
      <c r="K213" s="167">
        <v>6.2</v>
      </c>
      <c r="L213" s="7" t="s">
        <v>1240</v>
      </c>
      <c r="M213" s="8">
        <v>11</v>
      </c>
      <c r="N213" s="167">
        <f t="shared" si="30"/>
        <v>6.2</v>
      </c>
      <c r="O213" s="7">
        <f aca="true" t="shared" si="54" ref="O213:P213">N213</f>
        <v>6.2</v>
      </c>
      <c r="P213" s="7">
        <f t="shared" si="54"/>
        <v>6.2</v>
      </c>
    </row>
    <row r="214" spans="1:16" ht="15" outlineLevel="1">
      <c r="A214" s="7" t="s">
        <v>1270</v>
      </c>
      <c r="B214" s="16" t="s">
        <v>445</v>
      </c>
      <c r="C214" s="101" t="s">
        <v>382</v>
      </c>
      <c r="D214" s="8" t="s">
        <v>478</v>
      </c>
      <c r="E214" s="16" t="s">
        <v>479</v>
      </c>
      <c r="F214" s="7" t="s">
        <v>477</v>
      </c>
      <c r="G214" s="7">
        <v>2007</v>
      </c>
      <c r="H214" s="7" t="s">
        <v>173</v>
      </c>
      <c r="I214" s="7" t="s">
        <v>584</v>
      </c>
      <c r="J214" s="167">
        <v>3.28</v>
      </c>
      <c r="K214" s="167">
        <v>5.8</v>
      </c>
      <c r="L214" s="7" t="s">
        <v>1240</v>
      </c>
      <c r="M214" s="8">
        <v>47</v>
      </c>
      <c r="N214" s="167">
        <f t="shared" si="30"/>
        <v>5.8</v>
      </c>
      <c r="O214" s="7">
        <f aca="true" t="shared" si="55" ref="O214:P214">N214</f>
        <v>5.8</v>
      </c>
      <c r="P214" s="7">
        <f t="shared" si="55"/>
        <v>5.8</v>
      </c>
    </row>
    <row r="215" spans="1:16" ht="15" outlineLevel="1">
      <c r="A215" s="7" t="s">
        <v>1278</v>
      </c>
      <c r="B215" s="16" t="s">
        <v>445</v>
      </c>
      <c r="C215" s="101" t="s">
        <v>382</v>
      </c>
      <c r="D215" s="8" t="s">
        <v>475</v>
      </c>
      <c r="E215" s="16" t="s">
        <v>476</v>
      </c>
      <c r="F215" s="7" t="s">
        <v>477</v>
      </c>
      <c r="G215" s="7">
        <v>2007</v>
      </c>
      <c r="H215" s="7" t="s">
        <v>173</v>
      </c>
      <c r="I215" s="7" t="s">
        <v>584</v>
      </c>
      <c r="J215" s="167">
        <v>1.8</v>
      </c>
      <c r="K215" s="167">
        <v>3.2</v>
      </c>
      <c r="L215" s="7" t="s">
        <v>1240</v>
      </c>
      <c r="M215" s="8">
        <v>2</v>
      </c>
      <c r="N215" s="167">
        <f t="shared" si="30"/>
        <v>3.2</v>
      </c>
      <c r="O215" s="7">
        <f aca="true" t="shared" si="56" ref="O215:P215">N215</f>
        <v>3.2</v>
      </c>
      <c r="P215" s="7">
        <f t="shared" si="56"/>
        <v>3.2</v>
      </c>
    </row>
    <row r="216" spans="1:16" ht="15" outlineLevel="1">
      <c r="A216" s="7" t="s">
        <v>1262</v>
      </c>
      <c r="B216" s="16" t="s">
        <v>445</v>
      </c>
      <c r="C216" s="101" t="s">
        <v>382</v>
      </c>
      <c r="D216" s="8" t="s">
        <v>484</v>
      </c>
      <c r="E216" s="16" t="s">
        <v>515</v>
      </c>
      <c r="F216" s="7" t="s">
        <v>477</v>
      </c>
      <c r="G216" s="7">
        <v>2007</v>
      </c>
      <c r="H216" s="7" t="s">
        <v>173</v>
      </c>
      <c r="I216" s="7" t="s">
        <v>584</v>
      </c>
      <c r="J216" s="167">
        <v>10</v>
      </c>
      <c r="K216" s="167">
        <v>17.7</v>
      </c>
      <c r="L216" s="7" t="s">
        <v>1240</v>
      </c>
      <c r="M216" s="8">
        <v>1</v>
      </c>
      <c r="N216" s="167">
        <f t="shared" si="30"/>
        <v>17.7</v>
      </c>
      <c r="O216" s="7">
        <f aca="true" t="shared" si="57" ref="O216:P216">N216</f>
        <v>17.7</v>
      </c>
      <c r="P216" s="7">
        <f t="shared" si="57"/>
        <v>17.7</v>
      </c>
    </row>
    <row r="217" spans="1:16" ht="15" outlineLevel="1">
      <c r="A217" s="7" t="s">
        <v>1257</v>
      </c>
      <c r="B217" s="16" t="s">
        <v>445</v>
      </c>
      <c r="C217" s="101" t="s">
        <v>382</v>
      </c>
      <c r="D217" s="8" t="s">
        <v>480</v>
      </c>
      <c r="E217" s="16" t="s">
        <v>516</v>
      </c>
      <c r="F217" s="7" t="s">
        <v>477</v>
      </c>
      <c r="G217" s="7">
        <v>2007</v>
      </c>
      <c r="H217" s="7" t="s">
        <v>173</v>
      </c>
      <c r="I217" s="7" t="s">
        <v>584</v>
      </c>
      <c r="J217" s="167">
        <v>3.7</v>
      </c>
      <c r="K217" s="167">
        <v>6.6</v>
      </c>
      <c r="L217" s="7" t="s">
        <v>1240</v>
      </c>
      <c r="M217" s="8"/>
      <c r="N217" s="167">
        <f t="shared" si="30"/>
        <v>6.6</v>
      </c>
      <c r="O217" s="7">
        <f aca="true" t="shared" si="58" ref="O217:P217">N217</f>
        <v>6.6</v>
      </c>
      <c r="P217" s="7">
        <f t="shared" si="58"/>
        <v>6.6</v>
      </c>
    </row>
    <row r="218" spans="1:16" ht="15" outlineLevel="1">
      <c r="A218" s="7" t="s">
        <v>1272</v>
      </c>
      <c r="B218" s="16" t="s">
        <v>445</v>
      </c>
      <c r="C218" s="101" t="s">
        <v>382</v>
      </c>
      <c r="D218" s="8" t="s">
        <v>491</v>
      </c>
      <c r="E218" s="16" t="s">
        <v>497</v>
      </c>
      <c r="F218" s="7" t="s">
        <v>477</v>
      </c>
      <c r="G218" s="7">
        <v>2007</v>
      </c>
      <c r="H218" s="7" t="s">
        <v>173</v>
      </c>
      <c r="I218" s="7" t="s">
        <v>584</v>
      </c>
      <c r="J218" s="167">
        <v>3.74</v>
      </c>
      <c r="K218" s="167">
        <v>6.6</v>
      </c>
      <c r="L218" s="7" t="s">
        <v>1240</v>
      </c>
      <c r="M218" s="8"/>
      <c r="N218" s="167">
        <f t="shared" si="30"/>
        <v>6.6</v>
      </c>
      <c r="O218" s="7">
        <f aca="true" t="shared" si="59" ref="O218:P218">N218</f>
        <v>6.6</v>
      </c>
      <c r="P218" s="7">
        <f t="shared" si="59"/>
        <v>6.6</v>
      </c>
    </row>
    <row r="219" spans="1:16" ht="15" outlineLevel="1">
      <c r="A219" s="7" t="s">
        <v>1271</v>
      </c>
      <c r="B219" s="16" t="s">
        <v>445</v>
      </c>
      <c r="C219" s="101" t="s">
        <v>382</v>
      </c>
      <c r="D219" s="8" t="s">
        <v>475</v>
      </c>
      <c r="E219" s="16" t="s">
        <v>493</v>
      </c>
      <c r="F219" s="7" t="s">
        <v>477</v>
      </c>
      <c r="G219" s="7">
        <v>2007</v>
      </c>
      <c r="H219" s="7" t="s">
        <v>173</v>
      </c>
      <c r="I219" s="7" t="s">
        <v>584</v>
      </c>
      <c r="J219" s="167">
        <v>1.8</v>
      </c>
      <c r="K219" s="167">
        <v>3.2</v>
      </c>
      <c r="L219" s="7" t="s">
        <v>1240</v>
      </c>
      <c r="M219" s="8">
        <v>21</v>
      </c>
      <c r="N219" s="167">
        <f t="shared" si="30"/>
        <v>3.2</v>
      </c>
      <c r="O219" s="7">
        <f aca="true" t="shared" si="60" ref="O219:P219">N219</f>
        <v>3.2</v>
      </c>
      <c r="P219" s="7">
        <f t="shared" si="60"/>
        <v>3.2</v>
      </c>
    </row>
    <row r="220" spans="1:16" ht="15" outlineLevel="1">
      <c r="A220" s="7" t="s">
        <v>1273</v>
      </c>
      <c r="B220" s="16" t="s">
        <v>445</v>
      </c>
      <c r="C220" s="101" t="s">
        <v>382</v>
      </c>
      <c r="D220" s="8" t="s">
        <v>491</v>
      </c>
      <c r="E220" s="16" t="s">
        <v>492</v>
      </c>
      <c r="F220" s="7" t="s">
        <v>477</v>
      </c>
      <c r="G220" s="7">
        <v>2007</v>
      </c>
      <c r="H220" s="7" t="s">
        <v>173</v>
      </c>
      <c r="I220" s="7" t="s">
        <v>584</v>
      </c>
      <c r="J220" s="167">
        <v>3.74</v>
      </c>
      <c r="K220" s="167">
        <v>6.6</v>
      </c>
      <c r="L220" s="7" t="s">
        <v>1240</v>
      </c>
      <c r="M220" s="8">
        <v>9</v>
      </c>
      <c r="N220" s="167">
        <f t="shared" si="30"/>
        <v>6.6</v>
      </c>
      <c r="O220" s="7">
        <f aca="true" t="shared" si="61" ref="O220:P220">N220</f>
        <v>6.6</v>
      </c>
      <c r="P220" s="7">
        <f t="shared" si="61"/>
        <v>6.6</v>
      </c>
    </row>
    <row r="221" spans="1:16" ht="15" outlineLevel="1">
      <c r="A221" s="7" t="s">
        <v>1274</v>
      </c>
      <c r="B221" s="16" t="s">
        <v>445</v>
      </c>
      <c r="C221" s="101" t="s">
        <v>382</v>
      </c>
      <c r="D221" s="8" t="s">
        <v>475</v>
      </c>
      <c r="E221" s="16" t="s">
        <v>487</v>
      </c>
      <c r="F221" s="7" t="s">
        <v>477</v>
      </c>
      <c r="G221" s="7">
        <v>2007</v>
      </c>
      <c r="H221" s="7" t="s">
        <v>173</v>
      </c>
      <c r="I221" s="7" t="s">
        <v>584</v>
      </c>
      <c r="J221" s="167">
        <v>1.7</v>
      </c>
      <c r="K221" s="167">
        <v>3.2</v>
      </c>
      <c r="L221" s="7" t="s">
        <v>1240</v>
      </c>
      <c r="M221" s="8">
        <v>12</v>
      </c>
      <c r="N221" s="167">
        <f t="shared" si="30"/>
        <v>3.2</v>
      </c>
      <c r="O221" s="7">
        <f aca="true" t="shared" si="62" ref="O221:P221">N221</f>
        <v>3.2</v>
      </c>
      <c r="P221" s="7">
        <f t="shared" si="62"/>
        <v>3.2</v>
      </c>
    </row>
    <row r="222" spans="1:16" ht="15" outlineLevel="1">
      <c r="A222" s="7" t="s">
        <v>1275</v>
      </c>
      <c r="B222" s="16" t="s">
        <v>445</v>
      </c>
      <c r="C222" s="101" t="s">
        <v>382</v>
      </c>
      <c r="D222" s="8" t="s">
        <v>480</v>
      </c>
      <c r="E222" s="16" t="s">
        <v>481</v>
      </c>
      <c r="F222" s="7" t="s">
        <v>477</v>
      </c>
      <c r="G222" s="7">
        <v>2007</v>
      </c>
      <c r="H222" s="7" t="s">
        <v>173</v>
      </c>
      <c r="I222" s="7" t="s">
        <v>584</v>
      </c>
      <c r="J222" s="167">
        <v>3.74</v>
      </c>
      <c r="K222" s="167">
        <v>6.6</v>
      </c>
      <c r="L222" s="7" t="s">
        <v>1240</v>
      </c>
      <c r="M222" s="8">
        <v>22</v>
      </c>
      <c r="N222" s="167">
        <f t="shared" si="30"/>
        <v>6.6</v>
      </c>
      <c r="O222" s="7">
        <f aca="true" t="shared" si="63" ref="O222:P222">N222</f>
        <v>6.6</v>
      </c>
      <c r="P222" s="7">
        <f t="shared" si="63"/>
        <v>6.6</v>
      </c>
    </row>
    <row r="223" spans="1:16" ht="15" outlineLevel="1">
      <c r="A223" s="7" t="s">
        <v>1276</v>
      </c>
      <c r="B223" s="16" t="s">
        <v>445</v>
      </c>
      <c r="C223" s="101" t="s">
        <v>382</v>
      </c>
      <c r="D223" s="8" t="s">
        <v>482</v>
      </c>
      <c r="E223" s="16" t="s">
        <v>483</v>
      </c>
      <c r="F223" s="7" t="s">
        <v>477</v>
      </c>
      <c r="G223" s="7">
        <v>2007</v>
      </c>
      <c r="H223" s="7" t="s">
        <v>173</v>
      </c>
      <c r="I223" s="7" t="s">
        <v>584</v>
      </c>
      <c r="J223" s="167">
        <v>1.75</v>
      </c>
      <c r="K223" s="167">
        <v>3.2</v>
      </c>
      <c r="L223" s="7" t="s">
        <v>1240</v>
      </c>
      <c r="M223" s="8">
        <v>3</v>
      </c>
      <c r="N223" s="167">
        <f t="shared" si="30"/>
        <v>3.2</v>
      </c>
      <c r="O223" s="7">
        <f aca="true" t="shared" si="64" ref="O223:P223">N223</f>
        <v>3.2</v>
      </c>
      <c r="P223" s="7">
        <f t="shared" si="64"/>
        <v>3.2</v>
      </c>
    </row>
    <row r="224" spans="1:13" ht="30.75" customHeight="1">
      <c r="A224" s="351" t="s">
        <v>1200</v>
      </c>
      <c r="B224" s="351"/>
      <c r="C224" s="351"/>
      <c r="D224" s="351"/>
      <c r="E224" s="351"/>
      <c r="F224" s="351"/>
      <c r="G224" s="351"/>
      <c r="H224" s="351"/>
      <c r="I224" s="351"/>
      <c r="J224" s="351"/>
      <c r="K224" s="351"/>
      <c r="L224" s="351"/>
      <c r="M224" s="351"/>
    </row>
    <row r="225" spans="1:13" ht="25.5" outlineLevel="1">
      <c r="A225" s="14" t="s">
        <v>384</v>
      </c>
      <c r="B225" s="17" t="s">
        <v>381</v>
      </c>
      <c r="C225" s="172" t="s">
        <v>188</v>
      </c>
      <c r="D225" s="15" t="s">
        <v>168</v>
      </c>
      <c r="E225" s="17" t="s">
        <v>165</v>
      </c>
      <c r="F225" s="14" t="s">
        <v>9</v>
      </c>
      <c r="G225" s="14" t="s">
        <v>166</v>
      </c>
      <c r="H225" s="14" t="s">
        <v>169</v>
      </c>
      <c r="I225" s="14" t="s">
        <v>1244</v>
      </c>
      <c r="J225" s="164" t="s">
        <v>1236</v>
      </c>
      <c r="K225" s="164" t="s">
        <v>1237</v>
      </c>
      <c r="L225" s="14" t="s">
        <v>1238</v>
      </c>
      <c r="M225" s="15" t="s">
        <v>167</v>
      </c>
    </row>
    <row r="226" spans="1:16" ht="15" outlineLevel="1">
      <c r="A226" s="16" t="s">
        <v>519</v>
      </c>
      <c r="B226" s="16" t="s">
        <v>521</v>
      </c>
      <c r="C226" s="101" t="s">
        <v>522</v>
      </c>
      <c r="D226" s="8" t="s">
        <v>523</v>
      </c>
      <c r="E226" s="16" t="s">
        <v>526</v>
      </c>
      <c r="F226" s="7" t="s">
        <v>525</v>
      </c>
      <c r="G226" s="7">
        <v>2015</v>
      </c>
      <c r="H226" s="7" t="s">
        <v>194</v>
      </c>
      <c r="I226" s="7" t="s">
        <v>584</v>
      </c>
      <c r="J226" s="167">
        <v>11</v>
      </c>
      <c r="K226" s="167">
        <v>22.9</v>
      </c>
      <c r="L226" s="7" t="s">
        <v>1239</v>
      </c>
      <c r="M226" s="131"/>
      <c r="N226" s="167">
        <f>K226</f>
        <v>22.9</v>
      </c>
      <c r="O226" s="7">
        <f aca="true" t="shared" si="65" ref="O226:P226">N226</f>
        <v>22.9</v>
      </c>
      <c r="P226" s="7">
        <f t="shared" si="65"/>
        <v>22.9</v>
      </c>
    </row>
    <row r="227" spans="1:16" ht="15" outlineLevel="1">
      <c r="A227" s="16" t="s">
        <v>520</v>
      </c>
      <c r="B227" s="16" t="s">
        <v>521</v>
      </c>
      <c r="C227" s="101" t="s">
        <v>522</v>
      </c>
      <c r="D227" s="8" t="s">
        <v>524</v>
      </c>
      <c r="E227" s="16" t="s">
        <v>527</v>
      </c>
      <c r="F227" s="7" t="s">
        <v>525</v>
      </c>
      <c r="G227" s="7">
        <v>2015</v>
      </c>
      <c r="H227" s="7" t="s">
        <v>194</v>
      </c>
      <c r="I227" s="7" t="s">
        <v>584</v>
      </c>
      <c r="J227" s="167">
        <v>13.5</v>
      </c>
      <c r="K227" s="167">
        <v>28.2</v>
      </c>
      <c r="L227" s="7" t="s">
        <v>1239</v>
      </c>
      <c r="M227" s="131"/>
      <c r="N227" s="167">
        <f>K227</f>
        <v>28.2</v>
      </c>
      <c r="O227" s="7">
        <f aca="true" t="shared" si="66" ref="O227:P227">N227</f>
        <v>28.2</v>
      </c>
      <c r="P227" s="7">
        <f t="shared" si="66"/>
        <v>28.2</v>
      </c>
    </row>
    <row r="228" spans="1:16" ht="15" outlineLevel="1">
      <c r="A228" s="16" t="s">
        <v>1261</v>
      </c>
      <c r="B228" s="16" t="s">
        <v>585</v>
      </c>
      <c r="C228" s="101" t="s">
        <v>405</v>
      </c>
      <c r="D228" s="8" t="s">
        <v>586</v>
      </c>
      <c r="E228" s="16" t="s">
        <v>587</v>
      </c>
      <c r="F228" s="7" t="s">
        <v>588</v>
      </c>
      <c r="G228" s="7">
        <v>2014</v>
      </c>
      <c r="H228" s="7" t="s">
        <v>194</v>
      </c>
      <c r="I228" s="7" t="s">
        <v>584</v>
      </c>
      <c r="J228" s="167">
        <v>0.8</v>
      </c>
      <c r="K228" s="167">
        <v>1</v>
      </c>
      <c r="L228" s="7" t="s">
        <v>1239</v>
      </c>
      <c r="M228" s="131"/>
      <c r="N228" s="167">
        <f>K228</f>
        <v>1</v>
      </c>
      <c r="O228" s="7">
        <f aca="true" t="shared" si="67" ref="O228:P228">N228</f>
        <v>1</v>
      </c>
      <c r="P228" s="7">
        <f t="shared" si="67"/>
        <v>1</v>
      </c>
    </row>
    <row r="229" spans="1:16" ht="35.25" customHeight="1" outlineLevel="1">
      <c r="A229" s="351" t="s">
        <v>1353</v>
      </c>
      <c r="B229" s="351"/>
      <c r="C229" s="351"/>
      <c r="D229" s="351"/>
      <c r="E229" s="351"/>
      <c r="F229" s="351"/>
      <c r="G229" s="351"/>
      <c r="H229" s="351"/>
      <c r="I229" s="351"/>
      <c r="J229" s="351"/>
      <c r="K229" s="351"/>
      <c r="L229" s="351"/>
      <c r="M229" s="351"/>
      <c r="O229" s="12"/>
      <c r="P229" s="12"/>
    </row>
    <row r="230" spans="1:16" ht="25.5" outlineLevel="1">
      <c r="A230" s="14" t="s">
        <v>384</v>
      </c>
      <c r="B230" s="17" t="s">
        <v>381</v>
      </c>
      <c r="C230" s="172" t="s">
        <v>188</v>
      </c>
      <c r="D230" s="15" t="s">
        <v>168</v>
      </c>
      <c r="E230" s="17" t="s">
        <v>165</v>
      </c>
      <c r="F230" s="14" t="s">
        <v>9</v>
      </c>
      <c r="G230" s="14" t="s">
        <v>166</v>
      </c>
      <c r="H230" s="14" t="s">
        <v>169</v>
      </c>
      <c r="I230" s="14" t="s">
        <v>1244</v>
      </c>
      <c r="J230" s="164" t="s">
        <v>1236</v>
      </c>
      <c r="K230" s="164" t="s">
        <v>1237</v>
      </c>
      <c r="L230" s="14" t="s">
        <v>1238</v>
      </c>
      <c r="M230" s="15" t="s">
        <v>167</v>
      </c>
      <c r="O230" s="12"/>
      <c r="P230" s="12"/>
    </row>
    <row r="231" spans="1:16" ht="15" outlineLevel="1">
      <c r="A231" s="16" t="s">
        <v>1351</v>
      </c>
      <c r="B231" s="16" t="s">
        <v>1350</v>
      </c>
      <c r="C231" s="274" t="s">
        <v>1349</v>
      </c>
      <c r="D231" s="8"/>
      <c r="E231" s="16"/>
      <c r="F231" s="7"/>
      <c r="G231" s="7"/>
      <c r="H231" s="7" t="s">
        <v>194</v>
      </c>
      <c r="I231" s="7"/>
      <c r="J231" s="167"/>
      <c r="K231" s="167"/>
      <c r="L231" s="7"/>
      <c r="M231" s="131"/>
      <c r="O231" s="12"/>
      <c r="P231" s="12"/>
    </row>
    <row r="232" spans="1:16" ht="15" outlineLevel="1">
      <c r="A232" s="16" t="s">
        <v>1352</v>
      </c>
      <c r="B232" s="16" t="s">
        <v>1350</v>
      </c>
      <c r="C232" s="274" t="s">
        <v>1349</v>
      </c>
      <c r="D232" s="8"/>
      <c r="E232" s="16"/>
      <c r="F232" s="7"/>
      <c r="G232" s="7"/>
      <c r="H232" s="7" t="s">
        <v>194</v>
      </c>
      <c r="I232" s="7"/>
      <c r="J232" s="167"/>
      <c r="K232" s="167"/>
      <c r="L232" s="7"/>
      <c r="M232" s="131"/>
      <c r="O232" s="12"/>
      <c r="P232" s="12"/>
    </row>
    <row r="233" spans="1:13" ht="33" customHeight="1">
      <c r="A233" s="351" t="s">
        <v>1248</v>
      </c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  <c r="L233" s="351"/>
      <c r="M233" s="351"/>
    </row>
    <row r="234" spans="1:13" ht="25.5" outlineLevel="1">
      <c r="A234" s="14" t="s">
        <v>384</v>
      </c>
      <c r="B234" s="17" t="s">
        <v>381</v>
      </c>
      <c r="C234" s="172" t="s">
        <v>188</v>
      </c>
      <c r="D234" s="15" t="s">
        <v>168</v>
      </c>
      <c r="E234" s="17" t="s">
        <v>165</v>
      </c>
      <c r="F234" s="14" t="s">
        <v>9</v>
      </c>
      <c r="G234" s="14" t="s">
        <v>166</v>
      </c>
      <c r="H234" s="14" t="s">
        <v>169</v>
      </c>
      <c r="I234" s="14" t="s">
        <v>1244</v>
      </c>
      <c r="J234" s="164" t="s">
        <v>1236</v>
      </c>
      <c r="K234" s="164" t="s">
        <v>1237</v>
      </c>
      <c r="L234" s="14" t="s">
        <v>1238</v>
      </c>
      <c r="M234" s="15" t="s">
        <v>167</v>
      </c>
    </row>
    <row r="235" spans="1:16" ht="15" outlineLevel="1">
      <c r="A235" s="7" t="s">
        <v>363</v>
      </c>
      <c r="B235" s="16" t="s">
        <v>534</v>
      </c>
      <c r="C235" s="101" t="s">
        <v>535</v>
      </c>
      <c r="D235" s="8" t="s">
        <v>599</v>
      </c>
      <c r="E235" s="16">
        <v>1700104</v>
      </c>
      <c r="F235" s="7" t="s">
        <v>536</v>
      </c>
      <c r="G235" s="7">
        <v>2007</v>
      </c>
      <c r="H235" s="7" t="s">
        <v>173</v>
      </c>
      <c r="I235" s="7" t="s">
        <v>584</v>
      </c>
      <c r="J235" s="167">
        <v>9.6</v>
      </c>
      <c r="K235" s="167">
        <v>16.4</v>
      </c>
      <c r="L235" s="7" t="s">
        <v>1240</v>
      </c>
      <c r="M235" s="8"/>
      <c r="N235" s="167">
        <f>K235</f>
        <v>16.4</v>
      </c>
      <c r="O235" s="7">
        <f aca="true" t="shared" si="68" ref="O235:P235">N235</f>
        <v>16.4</v>
      </c>
      <c r="P235" s="7">
        <f t="shared" si="68"/>
        <v>16.4</v>
      </c>
    </row>
    <row r="236" spans="1:16" ht="15" outlineLevel="1">
      <c r="A236" s="7" t="s">
        <v>1258</v>
      </c>
      <c r="B236" s="16" t="s">
        <v>382</v>
      </c>
      <c r="C236" s="101" t="s">
        <v>537</v>
      </c>
      <c r="D236" s="8" t="s">
        <v>600</v>
      </c>
      <c r="E236" s="16" t="s">
        <v>539</v>
      </c>
      <c r="F236" s="7" t="s">
        <v>538</v>
      </c>
      <c r="G236" s="7">
        <v>2012</v>
      </c>
      <c r="H236" s="7" t="s">
        <v>173</v>
      </c>
      <c r="I236" s="7" t="s">
        <v>584</v>
      </c>
      <c r="J236" s="167">
        <v>5.5</v>
      </c>
      <c r="K236" s="167">
        <v>9.8</v>
      </c>
      <c r="L236" s="7" t="s">
        <v>1240</v>
      </c>
      <c r="M236" s="8" t="s">
        <v>601</v>
      </c>
      <c r="N236" s="167">
        <f>K236</f>
        <v>9.8</v>
      </c>
      <c r="O236" s="7">
        <f aca="true" t="shared" si="69" ref="O236:P236">N236</f>
        <v>9.8</v>
      </c>
      <c r="P236" s="7">
        <f t="shared" si="69"/>
        <v>9.8</v>
      </c>
    </row>
    <row r="237" spans="1:16" ht="15" outlineLevel="1">
      <c r="A237" s="7" t="s">
        <v>363</v>
      </c>
      <c r="B237" s="16" t="s">
        <v>543</v>
      </c>
      <c r="C237" s="101" t="s">
        <v>540</v>
      </c>
      <c r="D237" s="8" t="s">
        <v>529</v>
      </c>
      <c r="E237" s="16">
        <v>950174</v>
      </c>
      <c r="F237" s="7" t="s">
        <v>528</v>
      </c>
      <c r="G237" s="7">
        <v>1995</v>
      </c>
      <c r="H237" s="7" t="s">
        <v>194</v>
      </c>
      <c r="I237" s="7" t="s">
        <v>584</v>
      </c>
      <c r="J237" s="167"/>
      <c r="K237" s="167"/>
      <c r="L237" s="7"/>
      <c r="M237" s="8"/>
      <c r="N237" s="167">
        <f>K237</f>
        <v>0</v>
      </c>
      <c r="O237" s="7">
        <f aca="true" t="shared" si="70" ref="O237:P237">N237</f>
        <v>0</v>
      </c>
      <c r="P237" s="7">
        <f t="shared" si="70"/>
        <v>0</v>
      </c>
    </row>
    <row r="238" spans="1:13" ht="30.75" customHeight="1">
      <c r="A238" s="351" t="s">
        <v>1201</v>
      </c>
      <c r="B238" s="351"/>
      <c r="C238" s="351"/>
      <c r="D238" s="351"/>
      <c r="E238" s="351"/>
      <c r="F238" s="351"/>
      <c r="G238" s="351"/>
      <c r="H238" s="351"/>
      <c r="I238" s="351"/>
      <c r="J238" s="351"/>
      <c r="K238" s="351"/>
      <c r="L238" s="351"/>
      <c r="M238" s="351"/>
    </row>
    <row r="239" spans="1:13" ht="25.5" outlineLevel="1">
      <c r="A239" s="14" t="s">
        <v>384</v>
      </c>
      <c r="B239" s="17" t="s">
        <v>381</v>
      </c>
      <c r="C239" s="172" t="s">
        <v>188</v>
      </c>
      <c r="D239" s="15" t="s">
        <v>168</v>
      </c>
      <c r="E239" s="17" t="s">
        <v>165</v>
      </c>
      <c r="F239" s="14" t="s">
        <v>9</v>
      </c>
      <c r="G239" s="14" t="s">
        <v>166</v>
      </c>
      <c r="H239" s="14" t="s">
        <v>169</v>
      </c>
      <c r="I239" s="14" t="s">
        <v>1244</v>
      </c>
      <c r="J239" s="164" t="s">
        <v>1236</v>
      </c>
      <c r="K239" s="164" t="s">
        <v>1237</v>
      </c>
      <c r="L239" s="14" t="s">
        <v>1238</v>
      </c>
      <c r="M239" s="15" t="s">
        <v>167</v>
      </c>
    </row>
    <row r="240" spans="1:13" ht="15" outlineLevel="1">
      <c r="A240" s="102" t="s">
        <v>541</v>
      </c>
      <c r="B240" s="102"/>
      <c r="C240" s="102"/>
      <c r="D240" s="103"/>
      <c r="E240" s="176"/>
      <c r="F240" s="176"/>
      <c r="G240" s="102"/>
      <c r="H240" s="102"/>
      <c r="I240" s="102"/>
      <c r="J240" s="168"/>
      <c r="K240" s="168"/>
      <c r="L240" s="102"/>
      <c r="M240" s="103"/>
    </row>
    <row r="241" spans="1:16" ht="15" outlineLevel="2">
      <c r="A241" s="7">
        <v>1</v>
      </c>
      <c r="B241" s="16" t="s">
        <v>573</v>
      </c>
      <c r="C241" s="101" t="s">
        <v>382</v>
      </c>
      <c r="D241" s="8" t="s">
        <v>574</v>
      </c>
      <c r="E241" s="16" t="s">
        <v>598</v>
      </c>
      <c r="F241" s="7" t="s">
        <v>451</v>
      </c>
      <c r="G241" s="7"/>
      <c r="H241" s="7" t="s">
        <v>173</v>
      </c>
      <c r="I241" s="7" t="s">
        <v>584</v>
      </c>
      <c r="J241" s="167">
        <v>1.27</v>
      </c>
      <c r="K241" s="167">
        <v>2.6</v>
      </c>
      <c r="L241" s="7" t="s">
        <v>1239</v>
      </c>
      <c r="M241" s="8"/>
      <c r="N241" s="167">
        <f aca="true" t="shared" si="71" ref="N241:N251">K241</f>
        <v>2.6</v>
      </c>
      <c r="O241" s="7">
        <f aca="true" t="shared" si="72" ref="O241:P241">N241</f>
        <v>2.6</v>
      </c>
      <c r="P241" s="7">
        <f t="shared" si="72"/>
        <v>2.6</v>
      </c>
    </row>
    <row r="242" spans="1:16" ht="15" outlineLevel="2">
      <c r="A242" s="7">
        <v>2</v>
      </c>
      <c r="B242" s="16" t="s">
        <v>573</v>
      </c>
      <c r="C242" s="101" t="s">
        <v>382</v>
      </c>
      <c r="D242" s="19" t="s">
        <v>572</v>
      </c>
      <c r="E242" s="16" t="s">
        <v>598</v>
      </c>
      <c r="F242" s="7" t="s">
        <v>571</v>
      </c>
      <c r="G242" s="20"/>
      <c r="H242" s="7" t="s">
        <v>173</v>
      </c>
      <c r="I242" s="7" t="s">
        <v>584</v>
      </c>
      <c r="J242" s="167">
        <v>1.22</v>
      </c>
      <c r="K242" s="167">
        <v>2.2</v>
      </c>
      <c r="L242" s="7" t="s">
        <v>1240</v>
      </c>
      <c r="M242" s="8"/>
      <c r="N242" s="167">
        <f t="shared" si="71"/>
        <v>2.2</v>
      </c>
      <c r="O242" s="7">
        <f aca="true" t="shared" si="73" ref="O242:P242">N242</f>
        <v>2.2</v>
      </c>
      <c r="P242" s="7">
        <f t="shared" si="73"/>
        <v>2.2</v>
      </c>
    </row>
    <row r="243" spans="1:16" ht="15" outlineLevel="2">
      <c r="A243" s="7">
        <v>3</v>
      </c>
      <c r="B243" s="16" t="s">
        <v>573</v>
      </c>
      <c r="C243" s="101" t="s">
        <v>602</v>
      </c>
      <c r="D243" s="19" t="s">
        <v>576</v>
      </c>
      <c r="E243" s="16" t="s">
        <v>577</v>
      </c>
      <c r="F243" s="7" t="s">
        <v>575</v>
      </c>
      <c r="G243" s="20"/>
      <c r="H243" s="7" t="s">
        <v>173</v>
      </c>
      <c r="I243" s="7" t="s">
        <v>584</v>
      </c>
      <c r="J243" s="167">
        <v>2.12</v>
      </c>
      <c r="K243" s="167"/>
      <c r="L243" s="7" t="s">
        <v>1249</v>
      </c>
      <c r="M243" s="8"/>
      <c r="N243" s="167">
        <f t="shared" si="71"/>
        <v>0</v>
      </c>
      <c r="O243" s="7">
        <f aca="true" t="shared" si="74" ref="O243:P243">N243</f>
        <v>0</v>
      </c>
      <c r="P243" s="7">
        <f t="shared" si="74"/>
        <v>0</v>
      </c>
    </row>
    <row r="244" spans="1:16" ht="15" outlineLevel="2">
      <c r="A244" s="7">
        <v>4</v>
      </c>
      <c r="B244" s="16" t="s">
        <v>534</v>
      </c>
      <c r="C244" s="101" t="s">
        <v>603</v>
      </c>
      <c r="D244" s="19" t="s">
        <v>604</v>
      </c>
      <c r="E244" s="16" t="s">
        <v>605</v>
      </c>
      <c r="F244" s="7" t="s">
        <v>562</v>
      </c>
      <c r="G244" s="20">
        <v>2011</v>
      </c>
      <c r="H244" s="7" t="s">
        <v>173</v>
      </c>
      <c r="I244" s="7" t="s">
        <v>584</v>
      </c>
      <c r="J244" s="167">
        <v>2.8</v>
      </c>
      <c r="K244" s="167">
        <v>5.8</v>
      </c>
      <c r="L244" s="7" t="s">
        <v>1239</v>
      </c>
      <c r="M244" s="177"/>
      <c r="N244" s="167">
        <f t="shared" si="71"/>
        <v>5.8</v>
      </c>
      <c r="O244" s="7">
        <f aca="true" t="shared" si="75" ref="O244:P244">N244</f>
        <v>5.8</v>
      </c>
      <c r="P244" s="7">
        <f t="shared" si="75"/>
        <v>5.8</v>
      </c>
    </row>
    <row r="245" spans="1:16" ht="15" outlineLevel="2">
      <c r="A245" s="7">
        <v>5</v>
      </c>
      <c r="B245" s="16" t="s">
        <v>534</v>
      </c>
      <c r="C245" s="101" t="s">
        <v>606</v>
      </c>
      <c r="D245" s="19" t="s">
        <v>607</v>
      </c>
      <c r="E245" s="16" t="s">
        <v>608</v>
      </c>
      <c r="F245" s="7" t="s">
        <v>562</v>
      </c>
      <c r="G245" s="20"/>
      <c r="H245" s="7" t="s">
        <v>173</v>
      </c>
      <c r="I245" s="7" t="s">
        <v>584</v>
      </c>
      <c r="J245" s="167">
        <v>1.4</v>
      </c>
      <c r="K245" s="167">
        <v>2.9</v>
      </c>
      <c r="L245" s="7" t="s">
        <v>1239</v>
      </c>
      <c r="M245" s="8"/>
      <c r="N245" s="167">
        <f t="shared" si="71"/>
        <v>2.9</v>
      </c>
      <c r="O245" s="7">
        <f aca="true" t="shared" si="76" ref="O245:P245">N245</f>
        <v>2.9</v>
      </c>
      <c r="P245" s="7">
        <f t="shared" si="76"/>
        <v>2.9</v>
      </c>
    </row>
    <row r="246" spans="1:16" ht="15" outlineLevel="2">
      <c r="A246" s="7">
        <v>6</v>
      </c>
      <c r="B246" s="16" t="s">
        <v>573</v>
      </c>
      <c r="C246" s="101" t="s">
        <v>609</v>
      </c>
      <c r="D246" s="19" t="s">
        <v>610</v>
      </c>
      <c r="E246" s="16" t="s">
        <v>611</v>
      </c>
      <c r="F246" s="7" t="s">
        <v>533</v>
      </c>
      <c r="G246" s="20"/>
      <c r="H246" s="7" t="s">
        <v>173</v>
      </c>
      <c r="I246" s="7" t="s">
        <v>584</v>
      </c>
      <c r="J246" s="167">
        <v>1.85</v>
      </c>
      <c r="K246" s="167">
        <v>3.2</v>
      </c>
      <c r="L246" s="7" t="s">
        <v>1240</v>
      </c>
      <c r="M246" s="8"/>
      <c r="N246" s="167">
        <f t="shared" si="71"/>
        <v>3.2</v>
      </c>
      <c r="O246" s="7">
        <f aca="true" t="shared" si="77" ref="O246:P246">N246</f>
        <v>3.2</v>
      </c>
      <c r="P246" s="7">
        <f t="shared" si="77"/>
        <v>3.2</v>
      </c>
    </row>
    <row r="247" spans="1:16" ht="15" outlineLevel="2">
      <c r="A247" s="7">
        <v>7</v>
      </c>
      <c r="B247" s="16" t="s">
        <v>612</v>
      </c>
      <c r="C247" s="101" t="s">
        <v>613</v>
      </c>
      <c r="D247" s="19" t="s">
        <v>578</v>
      </c>
      <c r="E247" s="16" t="s">
        <v>579</v>
      </c>
      <c r="F247" s="7" t="s">
        <v>562</v>
      </c>
      <c r="G247" s="20">
        <v>2011</v>
      </c>
      <c r="H247" s="7" t="s">
        <v>173</v>
      </c>
      <c r="I247" s="7" t="s">
        <v>584</v>
      </c>
      <c r="J247" s="167">
        <v>2.8</v>
      </c>
      <c r="K247" s="167">
        <v>5.6</v>
      </c>
      <c r="L247" s="7" t="s">
        <v>1239</v>
      </c>
      <c r="M247" s="8"/>
      <c r="N247" s="167">
        <f t="shared" si="71"/>
        <v>5.6</v>
      </c>
      <c r="O247" s="7">
        <f aca="true" t="shared" si="78" ref="O247:P247">N247</f>
        <v>5.6</v>
      </c>
      <c r="P247" s="7">
        <f t="shared" si="78"/>
        <v>5.6</v>
      </c>
    </row>
    <row r="248" spans="1:16" ht="15" outlineLevel="2">
      <c r="A248" s="7">
        <v>8</v>
      </c>
      <c r="B248" s="16" t="s">
        <v>573</v>
      </c>
      <c r="C248" s="101" t="s">
        <v>613</v>
      </c>
      <c r="D248" s="19" t="s">
        <v>614</v>
      </c>
      <c r="E248" s="16" t="s">
        <v>615</v>
      </c>
      <c r="F248" s="7" t="s">
        <v>533</v>
      </c>
      <c r="G248" s="20"/>
      <c r="H248" s="7" t="s">
        <v>173</v>
      </c>
      <c r="I248" s="7" t="s">
        <v>584</v>
      </c>
      <c r="J248" s="167">
        <v>1.5</v>
      </c>
      <c r="K248" s="167">
        <v>2.7</v>
      </c>
      <c r="L248" s="7" t="s">
        <v>1240</v>
      </c>
      <c r="M248" s="8"/>
      <c r="N248" s="167">
        <f t="shared" si="71"/>
        <v>2.7</v>
      </c>
      <c r="O248" s="7">
        <f aca="true" t="shared" si="79" ref="O248:P248">N248</f>
        <v>2.7</v>
      </c>
      <c r="P248" s="7">
        <f t="shared" si="79"/>
        <v>2.7</v>
      </c>
    </row>
    <row r="249" spans="1:16" ht="15" outlineLevel="2">
      <c r="A249" s="7">
        <v>9</v>
      </c>
      <c r="B249" s="16" t="s">
        <v>573</v>
      </c>
      <c r="C249" s="101" t="s">
        <v>613</v>
      </c>
      <c r="D249" s="37" t="s">
        <v>616</v>
      </c>
      <c r="E249" s="16" t="s">
        <v>617</v>
      </c>
      <c r="F249" s="7" t="s">
        <v>532</v>
      </c>
      <c r="G249" s="20"/>
      <c r="H249" s="7" t="s">
        <v>173</v>
      </c>
      <c r="I249" s="7" t="s">
        <v>584</v>
      </c>
      <c r="J249" s="167">
        <v>0.8</v>
      </c>
      <c r="K249" s="167"/>
      <c r="L249" s="7" t="s">
        <v>1249</v>
      </c>
      <c r="M249" s="8"/>
      <c r="N249" s="167">
        <f t="shared" si="71"/>
        <v>0</v>
      </c>
      <c r="O249" s="7">
        <f aca="true" t="shared" si="80" ref="O249:P249">N249</f>
        <v>0</v>
      </c>
      <c r="P249" s="7">
        <f t="shared" si="80"/>
        <v>0</v>
      </c>
    </row>
    <row r="250" spans="1:16" ht="15" outlineLevel="2">
      <c r="A250" s="7">
        <v>10</v>
      </c>
      <c r="B250" s="16" t="s">
        <v>573</v>
      </c>
      <c r="C250" s="101" t="s">
        <v>613</v>
      </c>
      <c r="D250" s="131" t="s">
        <v>618</v>
      </c>
      <c r="E250" s="16" t="s">
        <v>619</v>
      </c>
      <c r="F250" s="7" t="s">
        <v>532</v>
      </c>
      <c r="G250" s="127"/>
      <c r="H250" s="7" t="s">
        <v>173</v>
      </c>
      <c r="I250" s="7" t="s">
        <v>584</v>
      </c>
      <c r="J250" s="167">
        <v>0.95</v>
      </c>
      <c r="K250" s="167"/>
      <c r="L250" s="7" t="s">
        <v>1249</v>
      </c>
      <c r="M250" s="8"/>
      <c r="N250" s="167">
        <f t="shared" si="71"/>
        <v>0</v>
      </c>
      <c r="O250" s="7">
        <f aca="true" t="shared" si="81" ref="O250:P250">N250</f>
        <v>0</v>
      </c>
      <c r="P250" s="7">
        <f t="shared" si="81"/>
        <v>0</v>
      </c>
    </row>
    <row r="251" spans="1:16" ht="15" outlineLevel="2">
      <c r="A251" s="7">
        <v>11</v>
      </c>
      <c r="B251" s="16" t="s">
        <v>573</v>
      </c>
      <c r="C251" s="101" t="s">
        <v>613</v>
      </c>
      <c r="D251" s="131" t="s">
        <v>620</v>
      </c>
      <c r="E251" s="16" t="s">
        <v>621</v>
      </c>
      <c r="F251" s="7" t="s">
        <v>451</v>
      </c>
      <c r="G251" s="127"/>
      <c r="H251" s="7" t="s">
        <v>173</v>
      </c>
      <c r="I251" s="7" t="s">
        <v>584</v>
      </c>
      <c r="J251" s="167">
        <v>1.4</v>
      </c>
      <c r="K251" s="167">
        <v>2.9</v>
      </c>
      <c r="L251" s="7" t="s">
        <v>1239</v>
      </c>
      <c r="M251" s="8"/>
      <c r="N251" s="167">
        <f t="shared" si="71"/>
        <v>2.9</v>
      </c>
      <c r="O251" s="7">
        <f aca="true" t="shared" si="82" ref="O251:P251">N251</f>
        <v>2.9</v>
      </c>
      <c r="P251" s="7">
        <f t="shared" si="82"/>
        <v>2.9</v>
      </c>
    </row>
    <row r="252" spans="1:13" ht="15" outlineLevel="1">
      <c r="A252" s="102" t="s">
        <v>542</v>
      </c>
      <c r="B252" s="102"/>
      <c r="C252" s="102"/>
      <c r="D252" s="103"/>
      <c r="E252" s="176"/>
      <c r="F252" s="176"/>
      <c r="G252" s="102"/>
      <c r="H252" s="102"/>
      <c r="I252" s="102"/>
      <c r="J252" s="168"/>
      <c r="K252" s="168"/>
      <c r="L252" s="102"/>
      <c r="M252" s="103">
        <f>COUNTA(H253:H262)</f>
        <v>10</v>
      </c>
    </row>
    <row r="253" spans="1:13" ht="15" outlineLevel="2">
      <c r="A253" s="7">
        <v>2</v>
      </c>
      <c r="B253" s="16" t="s">
        <v>544</v>
      </c>
      <c r="C253" s="101" t="s">
        <v>190</v>
      </c>
      <c r="D253" s="8" t="s">
        <v>572</v>
      </c>
      <c r="E253" s="16"/>
      <c r="F253" s="7" t="s">
        <v>571</v>
      </c>
      <c r="G253" s="7"/>
      <c r="H253" s="7" t="s">
        <v>194</v>
      </c>
      <c r="I253" s="7"/>
      <c r="J253" s="166"/>
      <c r="K253" s="166"/>
      <c r="L253" s="137"/>
      <c r="M253" s="131"/>
    </row>
    <row r="254" spans="1:13" ht="15" outlineLevel="2">
      <c r="A254" s="7">
        <v>1</v>
      </c>
      <c r="B254" s="16" t="s">
        <v>545</v>
      </c>
      <c r="C254" s="101" t="s">
        <v>190</v>
      </c>
      <c r="D254" s="19" t="s">
        <v>569</v>
      </c>
      <c r="E254" s="16" t="s">
        <v>570</v>
      </c>
      <c r="F254" s="7" t="s">
        <v>451</v>
      </c>
      <c r="G254" s="20"/>
      <c r="H254" s="7" t="s">
        <v>194</v>
      </c>
      <c r="I254" s="7"/>
      <c r="J254" s="166"/>
      <c r="K254" s="166"/>
      <c r="L254" s="137"/>
      <c r="M254" s="131"/>
    </row>
    <row r="255" spans="1:13" ht="15" outlineLevel="2">
      <c r="A255" s="7">
        <v>3</v>
      </c>
      <c r="B255" s="16" t="s">
        <v>546</v>
      </c>
      <c r="C255" s="101" t="s">
        <v>190</v>
      </c>
      <c r="D255" s="19" t="s">
        <v>567</v>
      </c>
      <c r="E255" s="16" t="s">
        <v>568</v>
      </c>
      <c r="F255" s="7" t="s">
        <v>575</v>
      </c>
      <c r="G255" s="20"/>
      <c r="H255" s="7" t="s">
        <v>194</v>
      </c>
      <c r="I255" s="7"/>
      <c r="J255" s="166"/>
      <c r="K255" s="166"/>
      <c r="L255" s="137"/>
      <c r="M255" s="131"/>
    </row>
    <row r="256" spans="1:13" ht="15" outlineLevel="2">
      <c r="A256" s="7">
        <v>5</v>
      </c>
      <c r="B256" s="16" t="s">
        <v>547</v>
      </c>
      <c r="C256" s="101" t="s">
        <v>190</v>
      </c>
      <c r="D256" s="19" t="s">
        <v>565</v>
      </c>
      <c r="E256" s="16" t="s">
        <v>566</v>
      </c>
      <c r="F256" s="7" t="s">
        <v>562</v>
      </c>
      <c r="G256" s="20"/>
      <c r="H256" s="7" t="s">
        <v>194</v>
      </c>
      <c r="I256" s="7"/>
      <c r="J256" s="166"/>
      <c r="K256" s="166"/>
      <c r="L256" s="137"/>
      <c r="M256" s="131"/>
    </row>
    <row r="257" spans="1:13" ht="15" outlineLevel="2">
      <c r="A257" s="7">
        <v>8</v>
      </c>
      <c r="B257" s="16" t="s">
        <v>548</v>
      </c>
      <c r="C257" s="101" t="s">
        <v>554</v>
      </c>
      <c r="D257" s="19" t="s">
        <v>560</v>
      </c>
      <c r="E257" s="16" t="s">
        <v>561</v>
      </c>
      <c r="F257" s="7" t="s">
        <v>533</v>
      </c>
      <c r="G257" s="20"/>
      <c r="H257" s="7" t="s">
        <v>194</v>
      </c>
      <c r="I257" s="7"/>
      <c r="J257" s="166"/>
      <c r="K257" s="166"/>
      <c r="L257" s="137"/>
      <c r="M257" s="131"/>
    </row>
    <row r="258" spans="1:13" ht="15" outlineLevel="2">
      <c r="A258" s="7">
        <v>7</v>
      </c>
      <c r="B258" s="16" t="s">
        <v>549</v>
      </c>
      <c r="C258" s="101" t="s">
        <v>190</v>
      </c>
      <c r="D258" s="8" t="s">
        <v>564</v>
      </c>
      <c r="E258" s="16" t="s">
        <v>563</v>
      </c>
      <c r="F258" s="7" t="s">
        <v>562</v>
      </c>
      <c r="G258" s="7">
        <v>2011</v>
      </c>
      <c r="H258" s="7" t="s">
        <v>194</v>
      </c>
      <c r="I258" s="7"/>
      <c r="J258" s="166"/>
      <c r="K258" s="166"/>
      <c r="L258" s="137"/>
      <c r="M258" s="131"/>
    </row>
    <row r="259" spans="1:13" ht="15" outlineLevel="2">
      <c r="A259" s="7">
        <v>10</v>
      </c>
      <c r="B259" s="16" t="s">
        <v>550</v>
      </c>
      <c r="C259" s="101" t="s">
        <v>555</v>
      </c>
      <c r="D259" s="19" t="s">
        <v>559</v>
      </c>
      <c r="E259" s="16"/>
      <c r="F259" s="7" t="s">
        <v>532</v>
      </c>
      <c r="G259" s="20"/>
      <c r="H259" s="7" t="s">
        <v>194</v>
      </c>
      <c r="I259" s="7"/>
      <c r="J259" s="166"/>
      <c r="K259" s="166"/>
      <c r="L259" s="137"/>
      <c r="M259" s="131"/>
    </row>
    <row r="260" spans="1:13" ht="15" outlineLevel="2">
      <c r="A260" s="7">
        <v>9</v>
      </c>
      <c r="B260" s="16" t="s">
        <v>551</v>
      </c>
      <c r="C260" s="101" t="s">
        <v>555</v>
      </c>
      <c r="D260" s="19" t="s">
        <v>556</v>
      </c>
      <c r="E260" s="16"/>
      <c r="F260" s="7" t="s">
        <v>532</v>
      </c>
      <c r="G260" s="20"/>
      <c r="H260" s="7" t="s">
        <v>194</v>
      </c>
      <c r="I260" s="7"/>
      <c r="J260" s="166"/>
      <c r="K260" s="166"/>
      <c r="L260" s="137"/>
      <c r="M260" s="131"/>
    </row>
    <row r="261" spans="1:13" ht="15" outlineLevel="2">
      <c r="A261" s="7">
        <v>6</v>
      </c>
      <c r="B261" s="16" t="s">
        <v>552</v>
      </c>
      <c r="C261" s="101" t="s">
        <v>190</v>
      </c>
      <c r="D261" s="19" t="s">
        <v>557</v>
      </c>
      <c r="E261" s="16" t="s">
        <v>558</v>
      </c>
      <c r="F261" s="7" t="s">
        <v>533</v>
      </c>
      <c r="G261" s="20"/>
      <c r="H261" s="7" t="s">
        <v>194</v>
      </c>
      <c r="I261" s="7"/>
      <c r="J261" s="166"/>
      <c r="K261" s="166"/>
      <c r="L261" s="137"/>
      <c r="M261" s="131"/>
    </row>
    <row r="262" spans="1:13" ht="15" outlineLevel="2">
      <c r="A262" s="7">
        <v>11</v>
      </c>
      <c r="B262" s="16" t="s">
        <v>553</v>
      </c>
      <c r="C262" s="101" t="s">
        <v>190</v>
      </c>
      <c r="D262" s="131" t="s">
        <v>530</v>
      </c>
      <c r="E262" s="16" t="s">
        <v>531</v>
      </c>
      <c r="F262" s="7" t="s">
        <v>451</v>
      </c>
      <c r="G262" s="127"/>
      <c r="H262" s="7" t="s">
        <v>194</v>
      </c>
      <c r="I262" s="7"/>
      <c r="J262" s="166"/>
      <c r="K262" s="166"/>
      <c r="L262" s="137"/>
      <c r="M262" s="131"/>
    </row>
    <row r="263" spans="1:13" ht="15" outlineLevel="1">
      <c r="A263" s="7">
        <v>4</v>
      </c>
      <c r="B263" s="16"/>
      <c r="C263" s="101" t="s">
        <v>1259</v>
      </c>
      <c r="D263" s="131"/>
      <c r="E263" s="16"/>
      <c r="F263" s="7"/>
      <c r="G263" s="127"/>
      <c r="H263" s="7"/>
      <c r="I263" s="7"/>
      <c r="J263" s="166"/>
      <c r="K263" s="166"/>
      <c r="L263" s="137"/>
      <c r="M263" s="131"/>
    </row>
    <row r="265" ht="15">
      <c r="F265" s="179"/>
    </row>
  </sheetData>
  <mergeCells count="9">
    <mergeCell ref="N1:P1"/>
    <mergeCell ref="A224:M224"/>
    <mergeCell ref="A233:M233"/>
    <mergeCell ref="A238:M238"/>
    <mergeCell ref="A1:M1"/>
    <mergeCell ref="A121:M121"/>
    <mergeCell ref="A175:M175"/>
    <mergeCell ref="A188:M188"/>
    <mergeCell ref="A229:M229"/>
  </mergeCells>
  <conditionalFormatting sqref="N3 N124:N148 N190:N223">
    <cfRule type="cellIs" priority="63" dxfId="0" operator="lessThan">
      <formula>5</formula>
    </cfRule>
  </conditionalFormatting>
  <conditionalFormatting sqref="O3 O124:O148 O190:O223">
    <cfRule type="cellIs" priority="62" dxfId="0" operator="between">
      <formula>5</formula>
      <formula>50</formula>
    </cfRule>
  </conditionalFormatting>
  <conditionalFormatting sqref="P3 P124:P148 P190:P223">
    <cfRule type="cellIs" priority="61" dxfId="0" operator="between">
      <formula>50</formula>
      <formula>500</formula>
    </cfRule>
  </conditionalFormatting>
  <conditionalFormatting sqref="N15">
    <cfRule type="cellIs" priority="60" dxfId="0" operator="lessThan">
      <formula>5</formula>
    </cfRule>
  </conditionalFormatting>
  <conditionalFormatting sqref="O15">
    <cfRule type="cellIs" priority="59" dxfId="0" operator="between">
      <formula>5</formula>
      <formula>50</formula>
    </cfRule>
  </conditionalFormatting>
  <conditionalFormatting sqref="P15">
    <cfRule type="cellIs" priority="58" dxfId="0" operator="between">
      <formula>50</formula>
      <formula>500</formula>
    </cfRule>
  </conditionalFormatting>
  <conditionalFormatting sqref="N25">
    <cfRule type="cellIs" priority="57" dxfId="0" operator="lessThan">
      <formula>5</formula>
    </cfRule>
  </conditionalFormatting>
  <conditionalFormatting sqref="O25">
    <cfRule type="cellIs" priority="56" dxfId="0" operator="between">
      <formula>5</formula>
      <formula>50</formula>
    </cfRule>
  </conditionalFormatting>
  <conditionalFormatting sqref="P25">
    <cfRule type="cellIs" priority="55" dxfId="0" operator="between">
      <formula>50</formula>
      <formula>500</formula>
    </cfRule>
  </conditionalFormatting>
  <conditionalFormatting sqref="N38">
    <cfRule type="cellIs" priority="54" dxfId="0" operator="lessThan">
      <formula>5</formula>
    </cfRule>
  </conditionalFormatting>
  <conditionalFormatting sqref="O38">
    <cfRule type="cellIs" priority="53" dxfId="0" operator="between">
      <formula>5</formula>
      <formula>50</formula>
    </cfRule>
  </conditionalFormatting>
  <conditionalFormatting sqref="P38">
    <cfRule type="cellIs" priority="52" dxfId="0" operator="between">
      <formula>50</formula>
      <formula>500</formula>
    </cfRule>
  </conditionalFormatting>
  <conditionalFormatting sqref="N49">
    <cfRule type="cellIs" priority="51" dxfId="0" operator="lessThan">
      <formula>5</formula>
    </cfRule>
  </conditionalFormatting>
  <conditionalFormatting sqref="O49">
    <cfRule type="cellIs" priority="50" dxfId="0" operator="between">
      <formula>5</formula>
      <formula>50</formula>
    </cfRule>
  </conditionalFormatting>
  <conditionalFormatting sqref="P49">
    <cfRule type="cellIs" priority="49" dxfId="0" operator="between">
      <formula>50</formula>
      <formula>500</formula>
    </cfRule>
  </conditionalFormatting>
  <conditionalFormatting sqref="N58">
    <cfRule type="cellIs" priority="48" dxfId="0" operator="lessThan">
      <formula>5</formula>
    </cfRule>
  </conditionalFormatting>
  <conditionalFormatting sqref="O58">
    <cfRule type="cellIs" priority="47" dxfId="0" operator="between">
      <formula>5</formula>
      <formula>50</formula>
    </cfRule>
  </conditionalFormatting>
  <conditionalFormatting sqref="P58">
    <cfRule type="cellIs" priority="46" dxfId="0" operator="between">
      <formula>50</formula>
      <formula>500</formula>
    </cfRule>
  </conditionalFormatting>
  <conditionalFormatting sqref="N71">
    <cfRule type="cellIs" priority="45" dxfId="0" operator="lessThan">
      <formula>5</formula>
    </cfRule>
  </conditionalFormatting>
  <conditionalFormatting sqref="O71">
    <cfRule type="cellIs" priority="44" dxfId="0" operator="between">
      <formula>5</formula>
      <formula>50</formula>
    </cfRule>
  </conditionalFormatting>
  <conditionalFormatting sqref="P71">
    <cfRule type="cellIs" priority="43" dxfId="0" operator="between">
      <formula>50</formula>
      <formula>500</formula>
    </cfRule>
  </conditionalFormatting>
  <conditionalFormatting sqref="N80">
    <cfRule type="cellIs" priority="42" dxfId="0" operator="lessThan">
      <formula>5</formula>
    </cfRule>
  </conditionalFormatting>
  <conditionalFormatting sqref="O80">
    <cfRule type="cellIs" priority="41" dxfId="0" operator="between">
      <formula>5</formula>
      <formula>50</formula>
    </cfRule>
  </conditionalFormatting>
  <conditionalFormatting sqref="P80">
    <cfRule type="cellIs" priority="40" dxfId="0" operator="between">
      <formula>50</formula>
      <formula>500</formula>
    </cfRule>
  </conditionalFormatting>
  <conditionalFormatting sqref="N93">
    <cfRule type="cellIs" priority="39" dxfId="0" operator="lessThan">
      <formula>5</formula>
    </cfRule>
  </conditionalFormatting>
  <conditionalFormatting sqref="O93">
    <cfRule type="cellIs" priority="38" dxfId="0" operator="between">
      <formula>5</formula>
      <formula>50</formula>
    </cfRule>
  </conditionalFormatting>
  <conditionalFormatting sqref="P93">
    <cfRule type="cellIs" priority="37" dxfId="0" operator="between">
      <formula>50</formula>
      <formula>500</formula>
    </cfRule>
  </conditionalFormatting>
  <conditionalFormatting sqref="N106">
    <cfRule type="cellIs" priority="36" dxfId="0" operator="lessThan">
      <formula>5</formula>
    </cfRule>
  </conditionalFormatting>
  <conditionalFormatting sqref="O106">
    <cfRule type="cellIs" priority="35" dxfId="0" operator="between">
      <formula>5</formula>
      <formula>50</formula>
    </cfRule>
  </conditionalFormatting>
  <conditionalFormatting sqref="P106">
    <cfRule type="cellIs" priority="34" dxfId="0" operator="between">
      <formula>50</formula>
      <formula>500</formula>
    </cfRule>
  </conditionalFormatting>
  <conditionalFormatting sqref="N114">
    <cfRule type="cellIs" priority="33" dxfId="0" operator="lessThan">
      <formula>5</formula>
    </cfRule>
  </conditionalFormatting>
  <conditionalFormatting sqref="O114">
    <cfRule type="cellIs" priority="32" dxfId="0" operator="between">
      <formula>5</formula>
      <formula>50</formula>
    </cfRule>
  </conditionalFormatting>
  <conditionalFormatting sqref="P114">
    <cfRule type="cellIs" priority="31" dxfId="0" operator="between">
      <formula>50</formula>
      <formula>500</formula>
    </cfRule>
  </conditionalFormatting>
  <conditionalFormatting sqref="N178:N181">
    <cfRule type="cellIs" priority="27" dxfId="0" operator="lessThan">
      <formula>5</formula>
    </cfRule>
  </conditionalFormatting>
  <conditionalFormatting sqref="O178:O181">
    <cfRule type="cellIs" priority="26" dxfId="0" operator="between">
      <formula>5</formula>
      <formula>50</formula>
    </cfRule>
  </conditionalFormatting>
  <conditionalFormatting sqref="P178:P181">
    <cfRule type="cellIs" priority="25" dxfId="0" operator="between">
      <formula>50</formula>
      <formula>500</formula>
    </cfRule>
  </conditionalFormatting>
  <conditionalFormatting sqref="N235:N237">
    <cfRule type="cellIs" priority="21" dxfId="0" operator="lessThan">
      <formula>5</formula>
    </cfRule>
  </conditionalFormatting>
  <conditionalFormatting sqref="O235:O237">
    <cfRule type="cellIs" priority="20" dxfId="0" operator="between">
      <formula>5</formula>
      <formula>50</formula>
    </cfRule>
  </conditionalFormatting>
  <conditionalFormatting sqref="P235:P237">
    <cfRule type="cellIs" priority="19" dxfId="0" operator="between">
      <formula>50</formula>
      <formula>500</formula>
    </cfRule>
  </conditionalFormatting>
  <conditionalFormatting sqref="N241:N243">
    <cfRule type="cellIs" priority="18" dxfId="0" operator="lessThan">
      <formula>5</formula>
    </cfRule>
  </conditionalFormatting>
  <conditionalFormatting sqref="O241:O243">
    <cfRule type="cellIs" priority="17" dxfId="0" operator="between">
      <formula>5</formula>
      <formula>50</formula>
    </cfRule>
  </conditionalFormatting>
  <conditionalFormatting sqref="P241:P243">
    <cfRule type="cellIs" priority="16" dxfId="0" operator="between">
      <formula>50</formula>
      <formula>500</formula>
    </cfRule>
  </conditionalFormatting>
  <conditionalFormatting sqref="N244:N246">
    <cfRule type="cellIs" priority="15" dxfId="0" operator="lessThan">
      <formula>5</formula>
    </cfRule>
  </conditionalFormatting>
  <conditionalFormatting sqref="O244:O246">
    <cfRule type="cellIs" priority="14" dxfId="0" operator="between">
      <formula>5</formula>
      <formula>50</formula>
    </cfRule>
  </conditionalFormatting>
  <conditionalFormatting sqref="P244:P246">
    <cfRule type="cellIs" priority="13" dxfId="0" operator="between">
      <formula>50</formula>
      <formula>500</formula>
    </cfRule>
  </conditionalFormatting>
  <conditionalFormatting sqref="N247">
    <cfRule type="cellIs" priority="12" dxfId="0" operator="lessThan">
      <formula>5</formula>
    </cfRule>
  </conditionalFormatting>
  <conditionalFormatting sqref="O247">
    <cfRule type="cellIs" priority="11" dxfId="0" operator="between">
      <formula>5</formula>
      <formula>50</formula>
    </cfRule>
  </conditionalFormatting>
  <conditionalFormatting sqref="P247">
    <cfRule type="cellIs" priority="10" dxfId="0" operator="between">
      <formula>50</formula>
      <formula>500</formula>
    </cfRule>
  </conditionalFormatting>
  <conditionalFormatting sqref="N248">
    <cfRule type="cellIs" priority="9" dxfId="0" operator="lessThan">
      <formula>5</formula>
    </cfRule>
  </conditionalFormatting>
  <conditionalFormatting sqref="O248">
    <cfRule type="cellIs" priority="8" dxfId="0" operator="between">
      <formula>5</formula>
      <formula>50</formula>
    </cfRule>
  </conditionalFormatting>
  <conditionalFormatting sqref="P248">
    <cfRule type="cellIs" priority="7" dxfId="0" operator="between">
      <formula>50</formula>
      <formula>500</formula>
    </cfRule>
  </conditionalFormatting>
  <conditionalFormatting sqref="N249:N251">
    <cfRule type="cellIs" priority="6" dxfId="0" operator="lessThan">
      <formula>5</formula>
    </cfRule>
  </conditionalFormatting>
  <conditionalFormatting sqref="O249:O251">
    <cfRule type="cellIs" priority="5" dxfId="0" operator="between">
      <formula>5</formula>
      <formula>50</formula>
    </cfRule>
  </conditionalFormatting>
  <conditionalFormatting sqref="P249:P251">
    <cfRule type="cellIs" priority="4" dxfId="0" operator="between">
      <formula>50</formula>
      <formula>500</formula>
    </cfRule>
  </conditionalFormatting>
  <conditionalFormatting sqref="N226:N228">
    <cfRule type="cellIs" priority="3" dxfId="0" operator="lessThan">
      <formula>5</formula>
    </cfRule>
  </conditionalFormatting>
  <conditionalFormatting sqref="O226:O232">
    <cfRule type="cellIs" priority="2" dxfId="0" operator="between">
      <formula>5</formula>
      <formula>50</formula>
    </cfRule>
  </conditionalFormatting>
  <conditionalFormatting sqref="P226:P232">
    <cfRule type="cellIs" priority="1" dxfId="0" operator="between">
      <formula>50</formula>
      <formula>500</formula>
    </cfRule>
  </conditionalFormatting>
  <printOptions/>
  <pageMargins left="0.7086614173228347" right="0.8661417322834646" top="0.5905511811023623" bottom="0.5905511811023623" header="0.31496062992125984" footer="0.31496062992125984"/>
  <pageSetup fitToHeight="0" fitToWidth="1" horizontalDpi="600" verticalDpi="600" orientation="landscape" paperSize="8" scale="68" r:id="rId1"/>
  <headerFooter>
    <oddHeader>&amp;L&amp;"Arial,Tučné"Revize, kontroly, servis a opravy zařízení klimatizace a vzduchotechniky&amp;"Arial,Obyčejné"
Přírodovědecká fakulta - aerál Envelopa</oddHeader>
    <oddFooter>&amp;R&amp;"Arial,Obyčejné"&amp;A</oddFooter>
  </headerFooter>
  <rowBreaks count="4" manualBreakCount="4">
    <brk id="70" max="16383" man="1"/>
    <brk id="120" max="16383" man="1"/>
    <brk id="187" max="16383" man="1"/>
    <brk id="2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72"/>
  <sheetViews>
    <sheetView view="pageBreakPreview" zoomScaleSheetLayoutView="100" workbookViewId="0" topLeftCell="A19">
      <selection activeCell="F163" sqref="F163"/>
    </sheetView>
  </sheetViews>
  <sheetFormatPr defaultColWidth="4.28125" defaultRowHeight="15"/>
  <cols>
    <col min="1" max="1" width="10.7109375" style="67" customWidth="1"/>
    <col min="2" max="2" width="20.7109375" style="67" customWidth="1"/>
    <col min="3" max="8" width="13.28125" style="67" customWidth="1"/>
    <col min="9" max="9" width="20.7109375" style="67" customWidth="1"/>
    <col min="10" max="10" width="15.00390625" style="67" customWidth="1"/>
    <col min="11" max="12" width="4.8515625" style="67" customWidth="1"/>
    <col min="13" max="16384" width="4.28125" style="67" customWidth="1"/>
  </cols>
  <sheetData>
    <row r="1" spans="1:23" ht="28.35" customHeight="1">
      <c r="A1" s="352" t="s">
        <v>1045</v>
      </c>
      <c r="B1" s="353"/>
      <c r="C1" s="353"/>
      <c r="D1" s="353"/>
      <c r="E1" s="353"/>
      <c r="F1" s="353"/>
      <c r="G1" s="353"/>
      <c r="H1" s="353"/>
      <c r="I1" s="354"/>
      <c r="J1" s="36"/>
      <c r="K1" s="99"/>
      <c r="L1" s="99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s="100" customFormat="1" ht="28.35" customHeight="1">
      <c r="A2" s="30" t="s">
        <v>626</v>
      </c>
      <c r="B2" s="30" t="s">
        <v>5</v>
      </c>
      <c r="C2" s="30" t="s">
        <v>630</v>
      </c>
      <c r="D2" s="32" t="s">
        <v>632</v>
      </c>
      <c r="E2" s="30" t="s">
        <v>9</v>
      </c>
      <c r="F2" s="30" t="s">
        <v>165</v>
      </c>
      <c r="G2" s="30" t="s">
        <v>627</v>
      </c>
      <c r="H2" s="30" t="s">
        <v>628</v>
      </c>
      <c r="I2" s="89" t="s">
        <v>167</v>
      </c>
      <c r="J2" s="99"/>
      <c r="K2" s="99"/>
      <c r="L2" s="99"/>
      <c r="M2" s="90"/>
      <c r="N2" s="90"/>
      <c r="O2" s="90"/>
      <c r="P2" s="90"/>
      <c r="Q2" s="90"/>
      <c r="R2" s="91"/>
      <c r="S2" s="91"/>
      <c r="T2" s="91"/>
      <c r="U2" s="91"/>
      <c r="V2" s="91"/>
      <c r="W2" s="91"/>
    </row>
    <row r="3" spans="1:23" ht="15">
      <c r="A3" s="22">
        <v>1</v>
      </c>
      <c r="B3" s="21" t="s">
        <v>629</v>
      </c>
      <c r="C3" s="60" t="s">
        <v>631</v>
      </c>
      <c r="D3" s="60" t="s">
        <v>633</v>
      </c>
      <c r="E3" s="22" t="s">
        <v>634</v>
      </c>
      <c r="F3" s="92">
        <v>419</v>
      </c>
      <c r="G3" s="92" t="s">
        <v>635</v>
      </c>
      <c r="H3" s="92" t="s">
        <v>636</v>
      </c>
      <c r="I3" s="93"/>
      <c r="J3" s="94"/>
      <c r="K3" s="94"/>
      <c r="L3" s="95"/>
      <c r="M3" s="96"/>
      <c r="N3" s="96"/>
      <c r="O3" s="96"/>
      <c r="P3" s="96"/>
      <c r="Q3" s="96"/>
      <c r="R3" s="97"/>
      <c r="S3" s="97"/>
      <c r="T3" s="97"/>
      <c r="U3" s="97"/>
      <c r="V3" s="97"/>
      <c r="W3" s="97"/>
    </row>
    <row r="4" spans="1:9" ht="15">
      <c r="A4" s="22">
        <v>2</v>
      </c>
      <c r="B4" s="21" t="s">
        <v>657</v>
      </c>
      <c r="C4" s="60" t="s">
        <v>637</v>
      </c>
      <c r="D4" s="60" t="s">
        <v>633</v>
      </c>
      <c r="E4" s="22" t="s">
        <v>634</v>
      </c>
      <c r="F4" s="92">
        <v>420</v>
      </c>
      <c r="G4" s="92" t="s">
        <v>635</v>
      </c>
      <c r="H4" s="92" t="s">
        <v>636</v>
      </c>
      <c r="I4" s="93"/>
    </row>
    <row r="5" spans="1:9" ht="15">
      <c r="A5" s="22">
        <v>3</v>
      </c>
      <c r="B5" s="21" t="s">
        <v>657</v>
      </c>
      <c r="C5" s="60" t="s">
        <v>658</v>
      </c>
      <c r="D5" s="60" t="s">
        <v>716</v>
      </c>
      <c r="E5" s="22" t="s">
        <v>634</v>
      </c>
      <c r="F5" s="92">
        <v>422</v>
      </c>
      <c r="G5" s="92" t="s">
        <v>635</v>
      </c>
      <c r="H5" s="92" t="s">
        <v>636</v>
      </c>
      <c r="I5" s="93"/>
    </row>
    <row r="6" spans="1:9" ht="15">
      <c r="A6" s="22">
        <v>4</v>
      </c>
      <c r="B6" s="21" t="s">
        <v>659</v>
      </c>
      <c r="C6" s="60" t="s">
        <v>660</v>
      </c>
      <c r="D6" s="60" t="s">
        <v>662</v>
      </c>
      <c r="E6" s="22" t="s">
        <v>661</v>
      </c>
      <c r="F6" s="92"/>
      <c r="G6" s="92" t="s">
        <v>635</v>
      </c>
      <c r="H6" s="92" t="s">
        <v>636</v>
      </c>
      <c r="I6" s="93"/>
    </row>
    <row r="7" spans="1:9" ht="15">
      <c r="A7" s="22">
        <v>5</v>
      </c>
      <c r="B7" s="21" t="s">
        <v>663</v>
      </c>
      <c r="C7" s="60" t="s">
        <v>664</v>
      </c>
      <c r="D7" s="60" t="s">
        <v>665</v>
      </c>
      <c r="E7" s="22" t="s">
        <v>661</v>
      </c>
      <c r="F7" s="92"/>
      <c r="G7" s="92" t="s">
        <v>635</v>
      </c>
      <c r="H7" s="92" t="s">
        <v>636</v>
      </c>
      <c r="I7" s="93"/>
    </row>
    <row r="8" spans="1:9" ht="15">
      <c r="A8" s="22">
        <v>6</v>
      </c>
      <c r="B8" s="21" t="s">
        <v>666</v>
      </c>
      <c r="C8" s="60" t="s">
        <v>667</v>
      </c>
      <c r="D8" s="60" t="s">
        <v>665</v>
      </c>
      <c r="E8" s="22" t="s">
        <v>661</v>
      </c>
      <c r="F8" s="92"/>
      <c r="G8" s="92" t="s">
        <v>635</v>
      </c>
      <c r="H8" s="92" t="s">
        <v>636</v>
      </c>
      <c r="I8" s="93"/>
    </row>
    <row r="9" spans="1:9" ht="15">
      <c r="A9" s="22">
        <v>7</v>
      </c>
      <c r="B9" s="21" t="s">
        <v>668</v>
      </c>
      <c r="C9" s="60" t="s">
        <v>669</v>
      </c>
      <c r="D9" s="60" t="s">
        <v>670</v>
      </c>
      <c r="E9" s="22" t="s">
        <v>661</v>
      </c>
      <c r="F9" s="92"/>
      <c r="G9" s="92" t="s">
        <v>635</v>
      </c>
      <c r="H9" s="92" t="s">
        <v>636</v>
      </c>
      <c r="I9" s="93"/>
    </row>
    <row r="10" spans="1:9" ht="15">
      <c r="A10" s="22">
        <v>8</v>
      </c>
      <c r="B10" s="21" t="s">
        <v>671</v>
      </c>
      <c r="C10" s="60" t="s">
        <v>672</v>
      </c>
      <c r="D10" s="60" t="s">
        <v>673</v>
      </c>
      <c r="E10" s="22" t="s">
        <v>661</v>
      </c>
      <c r="F10" s="92"/>
      <c r="G10" s="92" t="s">
        <v>635</v>
      </c>
      <c r="H10" s="92" t="s">
        <v>636</v>
      </c>
      <c r="I10" s="93"/>
    </row>
    <row r="11" spans="1:9" ht="15">
      <c r="A11" s="22">
        <v>9</v>
      </c>
      <c r="B11" s="21" t="s">
        <v>674</v>
      </c>
      <c r="C11" s="60" t="s">
        <v>675</v>
      </c>
      <c r="D11" s="60" t="s">
        <v>676</v>
      </c>
      <c r="E11" s="22" t="s">
        <v>661</v>
      </c>
      <c r="F11" s="92"/>
      <c r="G11" s="92" t="s">
        <v>635</v>
      </c>
      <c r="H11" s="92" t="s">
        <v>636</v>
      </c>
      <c r="I11" s="93"/>
    </row>
    <row r="12" spans="1:9" ht="15">
      <c r="A12" s="22">
        <v>10</v>
      </c>
      <c r="B12" s="21" t="s">
        <v>677</v>
      </c>
      <c r="C12" s="60" t="s">
        <v>660</v>
      </c>
      <c r="D12" s="60" t="s">
        <v>665</v>
      </c>
      <c r="E12" s="22" t="s">
        <v>661</v>
      </c>
      <c r="F12" s="92"/>
      <c r="G12" s="92" t="s">
        <v>635</v>
      </c>
      <c r="H12" s="92" t="s">
        <v>636</v>
      </c>
      <c r="I12" s="93"/>
    </row>
    <row r="13" spans="1:9" ht="15">
      <c r="A13" s="22">
        <v>11</v>
      </c>
      <c r="B13" s="21" t="s">
        <v>678</v>
      </c>
      <c r="C13" s="60" t="s">
        <v>679</v>
      </c>
      <c r="D13" s="60" t="s">
        <v>680</v>
      </c>
      <c r="E13" s="22" t="s">
        <v>634</v>
      </c>
      <c r="F13" s="92">
        <v>423</v>
      </c>
      <c r="G13" s="92" t="s">
        <v>635</v>
      </c>
      <c r="H13" s="92" t="s">
        <v>636</v>
      </c>
      <c r="I13" s="93"/>
    </row>
    <row r="14" spans="1:9" ht="15">
      <c r="A14" s="22">
        <v>12</v>
      </c>
      <c r="B14" s="21" t="s">
        <v>681</v>
      </c>
      <c r="C14" s="60" t="s">
        <v>682</v>
      </c>
      <c r="D14" s="60" t="s">
        <v>683</v>
      </c>
      <c r="E14" s="22" t="s">
        <v>634</v>
      </c>
      <c r="F14" s="92">
        <v>426</v>
      </c>
      <c r="G14" s="92" t="s">
        <v>635</v>
      </c>
      <c r="H14" s="92" t="s">
        <v>636</v>
      </c>
      <c r="I14" s="93"/>
    </row>
    <row r="15" spans="1:9" ht="15">
      <c r="A15" s="22">
        <v>13</v>
      </c>
      <c r="B15" s="21" t="s">
        <v>684</v>
      </c>
      <c r="C15" s="60" t="s">
        <v>682</v>
      </c>
      <c r="D15" s="60" t="s">
        <v>683</v>
      </c>
      <c r="E15" s="22" t="s">
        <v>634</v>
      </c>
      <c r="F15" s="92">
        <v>426</v>
      </c>
      <c r="G15" s="92" t="s">
        <v>635</v>
      </c>
      <c r="H15" s="92" t="s">
        <v>636</v>
      </c>
      <c r="I15" s="93"/>
    </row>
    <row r="16" spans="1:9" ht="15">
      <c r="A16" s="22">
        <v>14</v>
      </c>
      <c r="B16" s="21" t="s">
        <v>685</v>
      </c>
      <c r="C16" s="60" t="s">
        <v>686</v>
      </c>
      <c r="D16" s="60" t="s">
        <v>670</v>
      </c>
      <c r="E16" s="22" t="s">
        <v>661</v>
      </c>
      <c r="F16" s="92"/>
      <c r="G16" s="92" t="s">
        <v>635</v>
      </c>
      <c r="H16" s="92" t="s">
        <v>636</v>
      </c>
      <c r="I16" s="93"/>
    </row>
    <row r="17" spans="1:9" ht="15">
      <c r="A17" s="22">
        <v>15</v>
      </c>
      <c r="B17" s="21" t="s">
        <v>687</v>
      </c>
      <c r="C17" s="60" t="s">
        <v>686</v>
      </c>
      <c r="D17" s="60" t="s">
        <v>670</v>
      </c>
      <c r="E17" s="22" t="s">
        <v>661</v>
      </c>
      <c r="F17" s="92"/>
      <c r="G17" s="92" t="s">
        <v>635</v>
      </c>
      <c r="H17" s="92" t="s">
        <v>636</v>
      </c>
      <c r="I17" s="93"/>
    </row>
    <row r="18" spans="1:9" ht="15">
      <c r="A18" s="22">
        <v>16</v>
      </c>
      <c r="B18" s="21" t="s">
        <v>688</v>
      </c>
      <c r="C18" s="60" t="s">
        <v>689</v>
      </c>
      <c r="D18" s="60" t="s">
        <v>690</v>
      </c>
      <c r="E18" s="22" t="s">
        <v>661</v>
      </c>
      <c r="F18" s="92"/>
      <c r="G18" s="92" t="s">
        <v>635</v>
      </c>
      <c r="H18" s="92" t="s">
        <v>636</v>
      </c>
      <c r="I18" s="93"/>
    </row>
    <row r="19" spans="1:9" ht="15">
      <c r="A19" s="22">
        <v>17</v>
      </c>
      <c r="B19" s="21" t="s">
        <v>691</v>
      </c>
      <c r="C19" s="60" t="s">
        <v>689</v>
      </c>
      <c r="D19" s="60" t="s">
        <v>690</v>
      </c>
      <c r="E19" s="22" t="s">
        <v>661</v>
      </c>
      <c r="F19" s="92"/>
      <c r="G19" s="92" t="s">
        <v>635</v>
      </c>
      <c r="H19" s="92" t="s">
        <v>636</v>
      </c>
      <c r="I19" s="93"/>
    </row>
    <row r="20" spans="1:9" ht="15">
      <c r="A20" s="22">
        <v>18</v>
      </c>
      <c r="B20" s="21" t="s">
        <v>692</v>
      </c>
      <c r="C20" s="60" t="s">
        <v>693</v>
      </c>
      <c r="D20" s="60" t="s">
        <v>695</v>
      </c>
      <c r="E20" s="22" t="s">
        <v>634</v>
      </c>
      <c r="F20" s="92">
        <v>421</v>
      </c>
      <c r="G20" s="92" t="s">
        <v>635</v>
      </c>
      <c r="H20" s="92" t="s">
        <v>636</v>
      </c>
      <c r="I20" s="93"/>
    </row>
    <row r="21" spans="1:9" ht="15">
      <c r="A21" s="22">
        <v>19</v>
      </c>
      <c r="B21" s="21" t="s">
        <v>694</v>
      </c>
      <c r="C21" s="60" t="s">
        <v>693</v>
      </c>
      <c r="D21" s="60" t="s">
        <v>695</v>
      </c>
      <c r="E21" s="22" t="s">
        <v>634</v>
      </c>
      <c r="F21" s="92">
        <v>418</v>
      </c>
      <c r="G21" s="92" t="s">
        <v>635</v>
      </c>
      <c r="H21" s="92" t="s">
        <v>636</v>
      </c>
      <c r="I21" s="93"/>
    </row>
    <row r="22" spans="1:9" ht="15">
      <c r="A22" s="22">
        <v>20</v>
      </c>
      <c r="B22" s="21" t="s">
        <v>696</v>
      </c>
      <c r="C22" s="60" t="s">
        <v>697</v>
      </c>
      <c r="D22" s="60" t="s">
        <v>698</v>
      </c>
      <c r="E22" s="22" t="s">
        <v>661</v>
      </c>
      <c r="F22" s="92"/>
      <c r="G22" s="92" t="s">
        <v>635</v>
      </c>
      <c r="H22" s="92" t="s">
        <v>636</v>
      </c>
      <c r="I22" s="93"/>
    </row>
    <row r="23" spans="1:9" ht="15">
      <c r="A23" s="22">
        <v>21</v>
      </c>
      <c r="B23" s="21" t="s">
        <v>699</v>
      </c>
      <c r="C23" s="60" t="s">
        <v>697</v>
      </c>
      <c r="D23" s="60" t="s">
        <v>698</v>
      </c>
      <c r="E23" s="22" t="s">
        <v>661</v>
      </c>
      <c r="F23" s="92"/>
      <c r="G23" s="92" t="s">
        <v>635</v>
      </c>
      <c r="H23" s="92" t="s">
        <v>636</v>
      </c>
      <c r="I23" s="93"/>
    </row>
    <row r="24" spans="1:9" ht="15">
      <c r="A24" s="22">
        <v>22</v>
      </c>
      <c r="B24" s="21" t="s">
        <v>700</v>
      </c>
      <c r="C24" s="60" t="s">
        <v>703</v>
      </c>
      <c r="D24" s="60" t="s">
        <v>698</v>
      </c>
      <c r="E24" s="22" t="s">
        <v>661</v>
      </c>
      <c r="F24" s="92"/>
      <c r="G24" s="92" t="s">
        <v>635</v>
      </c>
      <c r="H24" s="92" t="s">
        <v>636</v>
      </c>
      <c r="I24" s="93"/>
    </row>
    <row r="25" spans="1:9" ht="15">
      <c r="A25" s="22">
        <v>23</v>
      </c>
      <c r="B25" s="21" t="s">
        <v>701</v>
      </c>
      <c r="C25" s="60" t="s">
        <v>703</v>
      </c>
      <c r="D25" s="60" t="s">
        <v>698</v>
      </c>
      <c r="E25" s="22" t="s">
        <v>661</v>
      </c>
      <c r="F25" s="92"/>
      <c r="G25" s="92" t="s">
        <v>635</v>
      </c>
      <c r="H25" s="92" t="s">
        <v>636</v>
      </c>
      <c r="I25" s="93"/>
    </row>
    <row r="26" spans="1:9" ht="15">
      <c r="A26" s="22">
        <v>24</v>
      </c>
      <c r="B26" s="21" t="s">
        <v>702</v>
      </c>
      <c r="C26" s="60" t="s">
        <v>704</v>
      </c>
      <c r="D26" s="60" t="s">
        <v>698</v>
      </c>
      <c r="E26" s="22" t="s">
        <v>661</v>
      </c>
      <c r="F26" s="92"/>
      <c r="G26" s="92" t="s">
        <v>635</v>
      </c>
      <c r="H26" s="92" t="s">
        <v>636</v>
      </c>
      <c r="I26" s="93"/>
    </row>
    <row r="27" spans="1:9" ht="15">
      <c r="A27" s="22">
        <v>25</v>
      </c>
      <c r="B27" s="21" t="s">
        <v>705</v>
      </c>
      <c r="C27" s="60" t="s">
        <v>704</v>
      </c>
      <c r="D27" s="60" t="s">
        <v>706</v>
      </c>
      <c r="E27" s="22" t="s">
        <v>634</v>
      </c>
      <c r="F27" s="92"/>
      <c r="G27" s="92" t="s">
        <v>635</v>
      </c>
      <c r="H27" s="92" t="s">
        <v>636</v>
      </c>
      <c r="I27" s="93"/>
    </row>
    <row r="28" spans="1:9" ht="15">
      <c r="A28" s="22">
        <v>26</v>
      </c>
      <c r="B28" s="21" t="s">
        <v>707</v>
      </c>
      <c r="C28" s="60" t="s">
        <v>141</v>
      </c>
      <c r="D28" s="60" t="s">
        <v>715</v>
      </c>
      <c r="E28" s="22" t="s">
        <v>661</v>
      </c>
      <c r="F28" s="92"/>
      <c r="G28" s="92" t="s">
        <v>635</v>
      </c>
      <c r="H28" s="92" t="s">
        <v>636</v>
      </c>
      <c r="I28" s="93"/>
    </row>
    <row r="29" spans="1:9" ht="15">
      <c r="A29" s="22">
        <v>27</v>
      </c>
      <c r="B29" s="21" t="s">
        <v>708</v>
      </c>
      <c r="C29" s="60" t="s">
        <v>141</v>
      </c>
      <c r="D29" s="60" t="s">
        <v>715</v>
      </c>
      <c r="E29" s="22" t="s">
        <v>661</v>
      </c>
      <c r="F29" s="92"/>
      <c r="G29" s="92" t="s">
        <v>635</v>
      </c>
      <c r="H29" s="92" t="s">
        <v>636</v>
      </c>
      <c r="I29" s="93"/>
    </row>
    <row r="30" spans="1:9" ht="15">
      <c r="A30" s="22">
        <v>28</v>
      </c>
      <c r="B30" s="21" t="s">
        <v>709</v>
      </c>
      <c r="C30" s="60" t="s">
        <v>142</v>
      </c>
      <c r="D30" s="60" t="s">
        <v>717</v>
      </c>
      <c r="E30" s="22" t="s">
        <v>661</v>
      </c>
      <c r="F30" s="92"/>
      <c r="G30" s="92" t="s">
        <v>635</v>
      </c>
      <c r="H30" s="92" t="s">
        <v>636</v>
      </c>
      <c r="I30" s="93"/>
    </row>
    <row r="31" spans="1:9" ht="15">
      <c r="A31" s="22">
        <v>29</v>
      </c>
      <c r="B31" s="21" t="s">
        <v>710</v>
      </c>
      <c r="C31" s="60" t="s">
        <v>718</v>
      </c>
      <c r="D31" s="60" t="s">
        <v>717</v>
      </c>
      <c r="E31" s="22" t="s">
        <v>661</v>
      </c>
      <c r="F31" s="92"/>
      <c r="G31" s="92" t="s">
        <v>635</v>
      </c>
      <c r="H31" s="92" t="s">
        <v>636</v>
      </c>
      <c r="I31" s="93"/>
    </row>
    <row r="32" spans="1:9" ht="15">
      <c r="A32" s="22">
        <v>30</v>
      </c>
      <c r="B32" s="21" t="s">
        <v>711</v>
      </c>
      <c r="C32" s="60" t="s">
        <v>143</v>
      </c>
      <c r="D32" s="60" t="s">
        <v>719</v>
      </c>
      <c r="E32" s="22" t="s">
        <v>661</v>
      </c>
      <c r="F32" s="92"/>
      <c r="G32" s="92" t="s">
        <v>635</v>
      </c>
      <c r="H32" s="92" t="s">
        <v>636</v>
      </c>
      <c r="I32" s="93"/>
    </row>
    <row r="33" spans="1:9" ht="15">
      <c r="A33" s="22">
        <v>31</v>
      </c>
      <c r="B33" s="21" t="s">
        <v>712</v>
      </c>
      <c r="C33" s="60" t="s">
        <v>143</v>
      </c>
      <c r="D33" s="60" t="s">
        <v>720</v>
      </c>
      <c r="E33" s="22" t="s">
        <v>661</v>
      </c>
      <c r="F33" s="92"/>
      <c r="G33" s="92" t="s">
        <v>635</v>
      </c>
      <c r="H33" s="92" t="s">
        <v>636</v>
      </c>
      <c r="I33" s="93"/>
    </row>
    <row r="34" spans="1:9" ht="15">
      <c r="A34" s="22">
        <v>32</v>
      </c>
      <c r="B34" s="21" t="s">
        <v>713</v>
      </c>
      <c r="C34" s="60" t="s">
        <v>144</v>
      </c>
      <c r="D34" s="60" t="s">
        <v>721</v>
      </c>
      <c r="E34" s="22" t="s">
        <v>661</v>
      </c>
      <c r="F34" s="92"/>
      <c r="G34" s="92" t="s">
        <v>635</v>
      </c>
      <c r="H34" s="92" t="s">
        <v>636</v>
      </c>
      <c r="I34" s="93"/>
    </row>
    <row r="35" spans="1:9" ht="15">
      <c r="A35" s="22">
        <v>33</v>
      </c>
      <c r="B35" s="21" t="s">
        <v>714</v>
      </c>
      <c r="C35" s="60" t="s">
        <v>144</v>
      </c>
      <c r="D35" s="60" t="s">
        <v>721</v>
      </c>
      <c r="E35" s="22" t="s">
        <v>661</v>
      </c>
      <c r="F35" s="92"/>
      <c r="G35" s="92" t="s">
        <v>635</v>
      </c>
      <c r="H35" s="92" t="s">
        <v>636</v>
      </c>
      <c r="I35" s="93"/>
    </row>
    <row r="36" spans="1:9" ht="15">
      <c r="A36" s="22">
        <v>34</v>
      </c>
      <c r="B36" s="21" t="s">
        <v>722</v>
      </c>
      <c r="C36" s="60" t="s">
        <v>145</v>
      </c>
      <c r="D36" s="60" t="s">
        <v>698</v>
      </c>
      <c r="E36" s="22" t="s">
        <v>661</v>
      </c>
      <c r="F36" s="92"/>
      <c r="G36" s="92" t="s">
        <v>635</v>
      </c>
      <c r="H36" s="92" t="s">
        <v>636</v>
      </c>
      <c r="I36" s="93"/>
    </row>
    <row r="37" spans="1:9" ht="15">
      <c r="A37" s="22">
        <v>35</v>
      </c>
      <c r="B37" s="21" t="s">
        <v>723</v>
      </c>
      <c r="C37" s="60" t="s">
        <v>146</v>
      </c>
      <c r="D37" s="60" t="s">
        <v>698</v>
      </c>
      <c r="E37" s="22" t="s">
        <v>661</v>
      </c>
      <c r="F37" s="92"/>
      <c r="G37" s="92" t="s">
        <v>635</v>
      </c>
      <c r="H37" s="92" t="s">
        <v>636</v>
      </c>
      <c r="I37" s="93"/>
    </row>
    <row r="38" spans="1:9" ht="15">
      <c r="A38" s="22">
        <v>36</v>
      </c>
      <c r="B38" s="21" t="s">
        <v>724</v>
      </c>
      <c r="C38" s="60" t="s">
        <v>147</v>
      </c>
      <c r="D38" s="60" t="s">
        <v>729</v>
      </c>
      <c r="E38" s="22" t="s">
        <v>661</v>
      </c>
      <c r="F38" s="92"/>
      <c r="G38" s="92" t="s">
        <v>635</v>
      </c>
      <c r="H38" s="92" t="s">
        <v>636</v>
      </c>
      <c r="I38" s="93"/>
    </row>
    <row r="39" spans="1:9" ht="15">
      <c r="A39" s="22">
        <v>37</v>
      </c>
      <c r="B39" s="21" t="s">
        <v>725</v>
      </c>
      <c r="C39" s="60" t="s">
        <v>148</v>
      </c>
      <c r="D39" s="60" t="s">
        <v>717</v>
      </c>
      <c r="E39" s="22" t="s">
        <v>661</v>
      </c>
      <c r="F39" s="92"/>
      <c r="G39" s="92" t="s">
        <v>635</v>
      </c>
      <c r="H39" s="92" t="s">
        <v>636</v>
      </c>
      <c r="I39" s="93"/>
    </row>
    <row r="40" spans="1:9" ht="15">
      <c r="A40" s="22">
        <v>38</v>
      </c>
      <c r="B40" s="21" t="s">
        <v>726</v>
      </c>
      <c r="C40" s="60" t="s">
        <v>149</v>
      </c>
      <c r="D40" s="60" t="s">
        <v>720</v>
      </c>
      <c r="E40" s="22" t="s">
        <v>661</v>
      </c>
      <c r="F40" s="92"/>
      <c r="G40" s="92" t="s">
        <v>635</v>
      </c>
      <c r="H40" s="92" t="s">
        <v>636</v>
      </c>
      <c r="I40" s="93"/>
    </row>
    <row r="41" spans="1:9" ht="15">
      <c r="A41" s="22">
        <v>39</v>
      </c>
      <c r="B41" s="21" t="s">
        <v>727</v>
      </c>
      <c r="C41" s="60" t="s">
        <v>150</v>
      </c>
      <c r="D41" s="60" t="s">
        <v>676</v>
      </c>
      <c r="E41" s="22" t="s">
        <v>661</v>
      </c>
      <c r="F41" s="92"/>
      <c r="G41" s="92" t="s">
        <v>635</v>
      </c>
      <c r="H41" s="92" t="s">
        <v>636</v>
      </c>
      <c r="I41" s="93"/>
    </row>
    <row r="42" spans="1:9" ht="15">
      <c r="A42" s="22">
        <v>40</v>
      </c>
      <c r="B42" s="21" t="s">
        <v>728</v>
      </c>
      <c r="C42" s="60" t="s">
        <v>150</v>
      </c>
      <c r="D42" s="60" t="s">
        <v>730</v>
      </c>
      <c r="E42" s="22" t="s">
        <v>661</v>
      </c>
      <c r="F42" s="92"/>
      <c r="G42" s="92" t="s">
        <v>635</v>
      </c>
      <c r="H42" s="92" t="s">
        <v>636</v>
      </c>
      <c r="I42" s="93"/>
    </row>
    <row r="43" spans="1:9" ht="15">
      <c r="A43" s="22">
        <v>41</v>
      </c>
      <c r="B43" s="21" t="s">
        <v>731</v>
      </c>
      <c r="C43" s="60" t="s">
        <v>151</v>
      </c>
      <c r="D43" s="60" t="s">
        <v>734</v>
      </c>
      <c r="E43" s="22" t="s">
        <v>661</v>
      </c>
      <c r="F43" s="92"/>
      <c r="G43" s="92" t="s">
        <v>635</v>
      </c>
      <c r="H43" s="92" t="s">
        <v>636</v>
      </c>
      <c r="I43" s="93"/>
    </row>
    <row r="44" spans="1:9" ht="15">
      <c r="A44" s="22">
        <v>42</v>
      </c>
      <c r="B44" s="21" t="s">
        <v>732</v>
      </c>
      <c r="C44" s="60" t="s">
        <v>152</v>
      </c>
      <c r="D44" s="60" t="s">
        <v>698</v>
      </c>
      <c r="E44" s="22" t="s">
        <v>661</v>
      </c>
      <c r="F44" s="92"/>
      <c r="G44" s="92" t="s">
        <v>635</v>
      </c>
      <c r="H44" s="92" t="s">
        <v>636</v>
      </c>
      <c r="I44" s="93"/>
    </row>
    <row r="45" spans="1:9" ht="15">
      <c r="A45" s="22">
        <v>43</v>
      </c>
      <c r="B45" s="21" t="s">
        <v>733</v>
      </c>
      <c r="C45" s="60" t="s">
        <v>153</v>
      </c>
      <c r="D45" s="60" t="s">
        <v>735</v>
      </c>
      <c r="E45" s="22" t="s">
        <v>661</v>
      </c>
      <c r="F45" s="92"/>
      <c r="G45" s="92" t="s">
        <v>635</v>
      </c>
      <c r="H45" s="92" t="s">
        <v>636</v>
      </c>
      <c r="I45" s="93"/>
    </row>
    <row r="46" spans="1:9" ht="15">
      <c r="A46" s="22">
        <v>44</v>
      </c>
      <c r="B46" s="21" t="s">
        <v>736</v>
      </c>
      <c r="C46" s="60" t="s">
        <v>154</v>
      </c>
      <c r="D46" s="60" t="s">
        <v>753</v>
      </c>
      <c r="E46" s="22" t="s">
        <v>661</v>
      </c>
      <c r="F46" s="92"/>
      <c r="G46" s="92" t="s">
        <v>635</v>
      </c>
      <c r="H46" s="92" t="s">
        <v>636</v>
      </c>
      <c r="I46" s="93"/>
    </row>
    <row r="47" spans="1:9" ht="15">
      <c r="A47" s="22">
        <v>45</v>
      </c>
      <c r="B47" s="21" t="s">
        <v>737</v>
      </c>
      <c r="C47" s="60" t="s">
        <v>154</v>
      </c>
      <c r="D47" s="60" t="s">
        <v>753</v>
      </c>
      <c r="E47" s="22" t="s">
        <v>661</v>
      </c>
      <c r="F47" s="92"/>
      <c r="G47" s="92" t="s">
        <v>635</v>
      </c>
      <c r="H47" s="92" t="s">
        <v>636</v>
      </c>
      <c r="I47" s="93"/>
    </row>
    <row r="48" spans="1:9" ht="15">
      <c r="A48" s="22">
        <v>46</v>
      </c>
      <c r="B48" s="21" t="s">
        <v>738</v>
      </c>
      <c r="C48" s="60" t="s">
        <v>161</v>
      </c>
      <c r="D48" s="60" t="s">
        <v>698</v>
      </c>
      <c r="E48" s="22" t="s">
        <v>661</v>
      </c>
      <c r="F48" s="92"/>
      <c r="G48" s="92" t="s">
        <v>635</v>
      </c>
      <c r="H48" s="92" t="s">
        <v>636</v>
      </c>
      <c r="I48" s="93"/>
    </row>
    <row r="49" spans="1:9" ht="15">
      <c r="A49" s="22">
        <v>47</v>
      </c>
      <c r="B49" s="21" t="s">
        <v>739</v>
      </c>
      <c r="C49" s="60" t="s">
        <v>161</v>
      </c>
      <c r="D49" s="60" t="s">
        <v>698</v>
      </c>
      <c r="E49" s="22" t="s">
        <v>661</v>
      </c>
      <c r="F49" s="92"/>
      <c r="G49" s="92" t="s">
        <v>635</v>
      </c>
      <c r="H49" s="92" t="s">
        <v>636</v>
      </c>
      <c r="I49" s="93"/>
    </row>
    <row r="50" spans="1:9" ht="15">
      <c r="A50" s="22">
        <v>48</v>
      </c>
      <c r="B50" s="21" t="s">
        <v>743</v>
      </c>
      <c r="C50" s="60" t="s">
        <v>156</v>
      </c>
      <c r="D50" s="60" t="s">
        <v>690</v>
      </c>
      <c r="E50" s="22" t="s">
        <v>661</v>
      </c>
      <c r="F50" s="92"/>
      <c r="G50" s="92" t="s">
        <v>635</v>
      </c>
      <c r="H50" s="92" t="s">
        <v>636</v>
      </c>
      <c r="I50" s="93"/>
    </row>
    <row r="51" spans="1:9" ht="15">
      <c r="A51" s="22">
        <v>49</v>
      </c>
      <c r="B51" s="21" t="s">
        <v>744</v>
      </c>
      <c r="C51" s="60" t="s">
        <v>754</v>
      </c>
      <c r="D51" s="60" t="s">
        <v>755</v>
      </c>
      <c r="E51" s="22" t="s">
        <v>661</v>
      </c>
      <c r="F51" s="92"/>
      <c r="G51" s="92" t="s">
        <v>635</v>
      </c>
      <c r="H51" s="92" t="s">
        <v>636</v>
      </c>
      <c r="I51" s="93"/>
    </row>
    <row r="52" spans="1:9" ht="15">
      <c r="A52" s="22">
        <v>50</v>
      </c>
      <c r="B52" s="21" t="s">
        <v>745</v>
      </c>
      <c r="C52" s="60" t="s">
        <v>754</v>
      </c>
      <c r="D52" s="60" t="s">
        <v>755</v>
      </c>
      <c r="E52" s="22" t="s">
        <v>661</v>
      </c>
      <c r="F52" s="92"/>
      <c r="G52" s="92" t="s">
        <v>635</v>
      </c>
      <c r="H52" s="92" t="s">
        <v>636</v>
      </c>
      <c r="I52" s="93"/>
    </row>
    <row r="53" spans="1:9" ht="15">
      <c r="A53" s="22">
        <v>51</v>
      </c>
      <c r="B53" s="21" t="s">
        <v>740</v>
      </c>
      <c r="C53" s="60" t="s">
        <v>756</v>
      </c>
      <c r="D53" s="60" t="s">
        <v>720</v>
      </c>
      <c r="E53" s="22" t="s">
        <v>661</v>
      </c>
      <c r="F53" s="92"/>
      <c r="G53" s="92" t="s">
        <v>635</v>
      </c>
      <c r="H53" s="92" t="s">
        <v>636</v>
      </c>
      <c r="I53" s="93"/>
    </row>
    <row r="54" spans="1:9" ht="15">
      <c r="A54" s="22">
        <v>52</v>
      </c>
      <c r="B54" s="21" t="s">
        <v>741</v>
      </c>
      <c r="C54" s="60" t="s">
        <v>756</v>
      </c>
      <c r="D54" s="60" t="s">
        <v>720</v>
      </c>
      <c r="E54" s="22" t="s">
        <v>661</v>
      </c>
      <c r="F54" s="92"/>
      <c r="G54" s="92" t="s">
        <v>635</v>
      </c>
      <c r="H54" s="92" t="s">
        <v>636</v>
      </c>
      <c r="I54" s="93"/>
    </row>
    <row r="55" spans="1:9" ht="15">
      <c r="A55" s="22">
        <v>53</v>
      </c>
      <c r="B55" s="21" t="s">
        <v>742</v>
      </c>
      <c r="C55" s="60" t="s">
        <v>156</v>
      </c>
      <c r="D55" s="60" t="s">
        <v>676</v>
      </c>
      <c r="E55" s="22" t="s">
        <v>661</v>
      </c>
      <c r="F55" s="92"/>
      <c r="G55" s="92" t="s">
        <v>635</v>
      </c>
      <c r="H55" s="92" t="s">
        <v>636</v>
      </c>
      <c r="I55" s="93"/>
    </row>
    <row r="56" spans="1:9" ht="15">
      <c r="A56" s="22">
        <v>54</v>
      </c>
      <c r="B56" s="21" t="s">
        <v>746</v>
      </c>
      <c r="C56" s="60" t="s">
        <v>157</v>
      </c>
      <c r="D56" s="60" t="s">
        <v>757</v>
      </c>
      <c r="E56" s="22" t="s">
        <v>661</v>
      </c>
      <c r="F56" s="92"/>
      <c r="G56" s="92" t="s">
        <v>635</v>
      </c>
      <c r="H56" s="92" t="s">
        <v>636</v>
      </c>
      <c r="I56" s="93"/>
    </row>
    <row r="57" spans="1:9" ht="15">
      <c r="A57" s="22">
        <v>55</v>
      </c>
      <c r="B57" s="21" t="s">
        <v>747</v>
      </c>
      <c r="C57" s="60" t="s">
        <v>758</v>
      </c>
      <c r="D57" s="60" t="s">
        <v>757</v>
      </c>
      <c r="E57" s="22" t="s">
        <v>661</v>
      </c>
      <c r="F57" s="92"/>
      <c r="G57" s="92" t="s">
        <v>635</v>
      </c>
      <c r="H57" s="92" t="s">
        <v>636</v>
      </c>
      <c r="I57" s="93"/>
    </row>
    <row r="58" spans="1:9" ht="15">
      <c r="A58" s="22">
        <v>56</v>
      </c>
      <c r="B58" s="21" t="s">
        <v>748</v>
      </c>
      <c r="C58" s="60" t="s">
        <v>155</v>
      </c>
      <c r="D58" s="60" t="s">
        <v>698</v>
      </c>
      <c r="E58" s="22" t="s">
        <v>661</v>
      </c>
      <c r="F58" s="92"/>
      <c r="G58" s="92" t="s">
        <v>635</v>
      </c>
      <c r="H58" s="92" t="s">
        <v>636</v>
      </c>
      <c r="I58" s="93"/>
    </row>
    <row r="59" spans="1:9" ht="15">
      <c r="A59" s="22">
        <v>57</v>
      </c>
      <c r="B59" s="21" t="s">
        <v>749</v>
      </c>
      <c r="C59" s="60" t="s">
        <v>155</v>
      </c>
      <c r="D59" s="60" t="s">
        <v>698</v>
      </c>
      <c r="E59" s="22" t="s">
        <v>661</v>
      </c>
      <c r="F59" s="92"/>
      <c r="G59" s="92" t="s">
        <v>635</v>
      </c>
      <c r="H59" s="92" t="s">
        <v>636</v>
      </c>
      <c r="I59" s="93"/>
    </row>
    <row r="60" spans="1:9" ht="15">
      <c r="A60" s="22">
        <v>58</v>
      </c>
      <c r="B60" s="21" t="s">
        <v>750</v>
      </c>
      <c r="C60" s="60" t="s">
        <v>759</v>
      </c>
      <c r="D60" s="60" t="s">
        <v>676</v>
      </c>
      <c r="E60" s="22" t="s">
        <v>661</v>
      </c>
      <c r="F60" s="92"/>
      <c r="G60" s="92" t="s">
        <v>635</v>
      </c>
      <c r="H60" s="92" t="s">
        <v>636</v>
      </c>
      <c r="I60" s="93"/>
    </row>
    <row r="61" spans="1:9" ht="15">
      <c r="A61" s="22">
        <v>59</v>
      </c>
      <c r="B61" s="21" t="s">
        <v>751</v>
      </c>
      <c r="C61" s="60" t="s">
        <v>760</v>
      </c>
      <c r="D61" s="60" t="s">
        <v>753</v>
      </c>
      <c r="E61" s="22" t="s">
        <v>661</v>
      </c>
      <c r="F61" s="92"/>
      <c r="G61" s="92" t="s">
        <v>635</v>
      </c>
      <c r="H61" s="92" t="s">
        <v>636</v>
      </c>
      <c r="I61" s="93"/>
    </row>
    <row r="62" spans="1:9" ht="15">
      <c r="A62" s="22">
        <v>60</v>
      </c>
      <c r="B62" s="21" t="s">
        <v>752</v>
      </c>
      <c r="C62" s="60" t="s">
        <v>760</v>
      </c>
      <c r="D62" s="60" t="s">
        <v>753</v>
      </c>
      <c r="E62" s="22" t="s">
        <v>661</v>
      </c>
      <c r="F62" s="92"/>
      <c r="G62" s="92" t="s">
        <v>635</v>
      </c>
      <c r="H62" s="92" t="s">
        <v>636</v>
      </c>
      <c r="I62" s="93"/>
    </row>
    <row r="63" spans="1:9" ht="15">
      <c r="A63" s="22">
        <v>61</v>
      </c>
      <c r="B63" s="21" t="s">
        <v>761</v>
      </c>
      <c r="C63" s="60" t="s">
        <v>158</v>
      </c>
      <c r="D63" s="60" t="s">
        <v>698</v>
      </c>
      <c r="E63" s="22" t="s">
        <v>661</v>
      </c>
      <c r="F63" s="92"/>
      <c r="G63" s="92" t="s">
        <v>781</v>
      </c>
      <c r="H63" s="92" t="s">
        <v>636</v>
      </c>
      <c r="I63" s="93"/>
    </row>
    <row r="64" spans="1:9" ht="15">
      <c r="A64" s="22">
        <v>62</v>
      </c>
      <c r="B64" s="21" t="s">
        <v>762</v>
      </c>
      <c r="C64" s="60" t="s">
        <v>158</v>
      </c>
      <c r="D64" s="60" t="s">
        <v>698</v>
      </c>
      <c r="E64" s="22" t="s">
        <v>661</v>
      </c>
      <c r="F64" s="92"/>
      <c r="G64" s="92" t="s">
        <v>635</v>
      </c>
      <c r="H64" s="92" t="s">
        <v>636</v>
      </c>
      <c r="I64" s="93"/>
    </row>
    <row r="65" spans="1:9" ht="15">
      <c r="A65" s="22">
        <v>63</v>
      </c>
      <c r="B65" s="21" t="s">
        <v>763</v>
      </c>
      <c r="C65" s="60" t="s">
        <v>159</v>
      </c>
      <c r="D65" s="60" t="s">
        <v>782</v>
      </c>
      <c r="E65" s="22" t="s">
        <v>661</v>
      </c>
      <c r="F65" s="92"/>
      <c r="G65" s="92" t="s">
        <v>635</v>
      </c>
      <c r="H65" s="92" t="s">
        <v>636</v>
      </c>
      <c r="I65" s="93"/>
    </row>
    <row r="66" spans="1:9" ht="15">
      <c r="A66" s="22">
        <v>64</v>
      </c>
      <c r="B66" s="21" t="s">
        <v>764</v>
      </c>
      <c r="C66" s="60" t="s">
        <v>159</v>
      </c>
      <c r="D66" s="60" t="s">
        <v>782</v>
      </c>
      <c r="E66" s="22" t="s">
        <v>661</v>
      </c>
      <c r="F66" s="92"/>
      <c r="G66" s="92" t="s">
        <v>635</v>
      </c>
      <c r="H66" s="92" t="s">
        <v>636</v>
      </c>
      <c r="I66" s="93"/>
    </row>
    <row r="67" spans="1:9" ht="15">
      <c r="A67" s="22">
        <v>65</v>
      </c>
      <c r="B67" s="21" t="s">
        <v>765</v>
      </c>
      <c r="C67" s="60" t="s">
        <v>759</v>
      </c>
      <c r="D67" s="60" t="s">
        <v>676</v>
      </c>
      <c r="E67" s="22" t="s">
        <v>661</v>
      </c>
      <c r="F67" s="92"/>
      <c r="G67" s="92" t="s">
        <v>635</v>
      </c>
      <c r="H67" s="92" t="s">
        <v>636</v>
      </c>
      <c r="I67" s="93"/>
    </row>
    <row r="68" spans="1:9" ht="15">
      <c r="A68" s="22">
        <v>66</v>
      </c>
      <c r="B68" s="21" t="s">
        <v>766</v>
      </c>
      <c r="C68" s="60" t="s">
        <v>160</v>
      </c>
      <c r="D68" s="60" t="s">
        <v>698</v>
      </c>
      <c r="E68" s="22" t="s">
        <v>661</v>
      </c>
      <c r="F68" s="92"/>
      <c r="G68" s="92" t="s">
        <v>635</v>
      </c>
      <c r="H68" s="92" t="s">
        <v>636</v>
      </c>
      <c r="I68" s="93"/>
    </row>
    <row r="69" spans="1:9" ht="15">
      <c r="A69" s="22">
        <v>67</v>
      </c>
      <c r="B69" s="21" t="s">
        <v>767</v>
      </c>
      <c r="C69" s="60" t="s">
        <v>157</v>
      </c>
      <c r="D69" s="60"/>
      <c r="E69" s="22"/>
      <c r="F69" s="92"/>
      <c r="G69" s="92"/>
      <c r="H69" s="92"/>
      <c r="I69" s="93"/>
    </row>
    <row r="70" spans="1:9" ht="15">
      <c r="A70" s="22">
        <v>68</v>
      </c>
      <c r="B70" s="21" t="s">
        <v>768</v>
      </c>
      <c r="C70" s="60" t="s">
        <v>144</v>
      </c>
      <c r="D70" s="60" t="s">
        <v>753</v>
      </c>
      <c r="E70" s="22" t="s">
        <v>661</v>
      </c>
      <c r="F70" s="92"/>
      <c r="G70" s="92" t="s">
        <v>635</v>
      </c>
      <c r="H70" s="92" t="s">
        <v>636</v>
      </c>
      <c r="I70" s="93"/>
    </row>
    <row r="71" spans="1:9" ht="15">
      <c r="A71" s="22">
        <v>69</v>
      </c>
      <c r="B71" s="21" t="s">
        <v>769</v>
      </c>
      <c r="C71" s="60" t="s">
        <v>783</v>
      </c>
      <c r="D71" s="60" t="s">
        <v>735</v>
      </c>
      <c r="E71" s="22" t="s">
        <v>661</v>
      </c>
      <c r="F71" s="92"/>
      <c r="G71" s="92" t="s">
        <v>635</v>
      </c>
      <c r="H71" s="92" t="s">
        <v>636</v>
      </c>
      <c r="I71" s="93"/>
    </row>
    <row r="72" spans="1:9" ht="15">
      <c r="A72" s="22">
        <v>70</v>
      </c>
      <c r="B72" s="21" t="s">
        <v>770</v>
      </c>
      <c r="C72" s="60" t="s">
        <v>141</v>
      </c>
      <c r="D72" s="60" t="s">
        <v>784</v>
      </c>
      <c r="E72" s="22" t="s">
        <v>661</v>
      </c>
      <c r="F72" s="92"/>
      <c r="G72" s="92" t="s">
        <v>635</v>
      </c>
      <c r="H72" s="92" t="s">
        <v>636</v>
      </c>
      <c r="I72" s="93"/>
    </row>
    <row r="73" spans="1:9" ht="15">
      <c r="A73" s="22">
        <v>71</v>
      </c>
      <c r="B73" s="21" t="s">
        <v>771</v>
      </c>
      <c r="C73" s="60" t="s">
        <v>143</v>
      </c>
      <c r="D73" s="60" t="s">
        <v>690</v>
      </c>
      <c r="E73" s="22" t="s">
        <v>661</v>
      </c>
      <c r="F73" s="92"/>
      <c r="G73" s="92" t="s">
        <v>635</v>
      </c>
      <c r="H73" s="92" t="s">
        <v>636</v>
      </c>
      <c r="I73" s="93"/>
    </row>
    <row r="74" spans="1:9" ht="15">
      <c r="A74" s="22">
        <v>72</v>
      </c>
      <c r="B74" s="21" t="s">
        <v>772</v>
      </c>
      <c r="C74" s="60" t="s">
        <v>785</v>
      </c>
      <c r="D74" s="60" t="s">
        <v>735</v>
      </c>
      <c r="E74" s="22" t="s">
        <v>661</v>
      </c>
      <c r="F74" s="92"/>
      <c r="G74" s="92" t="s">
        <v>781</v>
      </c>
      <c r="H74" s="92" t="s">
        <v>636</v>
      </c>
      <c r="I74" s="93"/>
    </row>
    <row r="75" spans="1:9" ht="15">
      <c r="A75" s="22">
        <v>73</v>
      </c>
      <c r="B75" s="21" t="s">
        <v>773</v>
      </c>
      <c r="C75" s="60" t="s">
        <v>786</v>
      </c>
      <c r="D75" s="60" t="s">
        <v>662</v>
      </c>
      <c r="E75" s="22" t="s">
        <v>634</v>
      </c>
      <c r="F75" s="92">
        <v>413</v>
      </c>
      <c r="G75" s="92" t="s">
        <v>635</v>
      </c>
      <c r="H75" s="92" t="s">
        <v>636</v>
      </c>
      <c r="I75" s="93"/>
    </row>
    <row r="76" spans="1:9" ht="15">
      <c r="A76" s="22">
        <v>74</v>
      </c>
      <c r="B76" s="21" t="s">
        <v>774</v>
      </c>
      <c r="C76" s="60" t="s">
        <v>786</v>
      </c>
      <c r="D76" s="60" t="s">
        <v>787</v>
      </c>
      <c r="E76" s="22" t="s">
        <v>661</v>
      </c>
      <c r="F76" s="92"/>
      <c r="G76" s="92" t="s">
        <v>635</v>
      </c>
      <c r="H76" s="92" t="s">
        <v>636</v>
      </c>
      <c r="I76" s="93"/>
    </row>
    <row r="77" spans="1:9" ht="15">
      <c r="A77" s="22">
        <v>75</v>
      </c>
      <c r="B77" s="21" t="s">
        <v>775</v>
      </c>
      <c r="C77" s="60" t="s">
        <v>788</v>
      </c>
      <c r="D77" s="60" t="s">
        <v>787</v>
      </c>
      <c r="E77" s="22" t="s">
        <v>634</v>
      </c>
      <c r="F77" s="92">
        <v>8716</v>
      </c>
      <c r="G77" s="92" t="s">
        <v>636</v>
      </c>
      <c r="H77" s="92" t="s">
        <v>636</v>
      </c>
      <c r="I77" s="93"/>
    </row>
    <row r="78" spans="1:9" ht="15">
      <c r="A78" s="22">
        <v>76</v>
      </c>
      <c r="B78" s="21" t="s">
        <v>776</v>
      </c>
      <c r="C78" s="60" t="s">
        <v>789</v>
      </c>
      <c r="D78" s="60" t="s">
        <v>787</v>
      </c>
      <c r="E78" s="22" t="s">
        <v>661</v>
      </c>
      <c r="F78" s="92"/>
      <c r="G78" s="92" t="s">
        <v>635</v>
      </c>
      <c r="H78" s="92" t="s">
        <v>636</v>
      </c>
      <c r="I78" s="93"/>
    </row>
    <row r="79" spans="1:9" ht="15">
      <c r="A79" s="22">
        <v>77</v>
      </c>
      <c r="B79" s="21" t="s">
        <v>777</v>
      </c>
      <c r="C79" s="60" t="s">
        <v>790</v>
      </c>
      <c r="D79" s="60" t="s">
        <v>787</v>
      </c>
      <c r="E79" s="22" t="s">
        <v>661</v>
      </c>
      <c r="F79" s="92"/>
      <c r="G79" s="92" t="s">
        <v>635</v>
      </c>
      <c r="H79" s="92" t="s">
        <v>636</v>
      </c>
      <c r="I79" s="93"/>
    </row>
    <row r="80" spans="1:9" ht="15">
      <c r="A80" s="22">
        <v>78</v>
      </c>
      <c r="B80" s="21" t="s">
        <v>778</v>
      </c>
      <c r="C80" s="60" t="s">
        <v>790</v>
      </c>
      <c r="D80" s="60" t="s">
        <v>787</v>
      </c>
      <c r="E80" s="22" t="s">
        <v>634</v>
      </c>
      <c r="F80" s="92">
        <v>8717</v>
      </c>
      <c r="G80" s="92" t="s">
        <v>636</v>
      </c>
      <c r="H80" s="92" t="s">
        <v>636</v>
      </c>
      <c r="I80" s="93"/>
    </row>
    <row r="81" spans="1:9" ht="15">
      <c r="A81" s="22">
        <v>79</v>
      </c>
      <c r="B81" s="21" t="s">
        <v>779</v>
      </c>
      <c r="C81" s="60" t="s">
        <v>791</v>
      </c>
      <c r="D81" s="60" t="s">
        <v>787</v>
      </c>
      <c r="E81" s="22" t="s">
        <v>634</v>
      </c>
      <c r="F81" s="92">
        <v>8720</v>
      </c>
      <c r="G81" s="92" t="s">
        <v>636</v>
      </c>
      <c r="H81" s="92" t="s">
        <v>636</v>
      </c>
      <c r="I81" s="93"/>
    </row>
    <row r="82" spans="1:9" ht="15">
      <c r="A82" s="22">
        <v>80</v>
      </c>
      <c r="B82" s="21" t="s">
        <v>780</v>
      </c>
      <c r="C82" s="60" t="s">
        <v>791</v>
      </c>
      <c r="D82" s="60" t="s">
        <v>787</v>
      </c>
      <c r="E82" s="22" t="s">
        <v>661</v>
      </c>
      <c r="F82" s="92"/>
      <c r="G82" s="92" t="s">
        <v>635</v>
      </c>
      <c r="H82" s="92" t="s">
        <v>636</v>
      </c>
      <c r="I82" s="93"/>
    </row>
    <row r="83" spans="1:9" ht="15">
      <c r="A83" s="22">
        <v>81</v>
      </c>
      <c r="B83" s="21" t="s">
        <v>792</v>
      </c>
      <c r="C83" s="60" t="s">
        <v>812</v>
      </c>
      <c r="D83" s="60" t="s">
        <v>787</v>
      </c>
      <c r="E83" s="22" t="s">
        <v>634</v>
      </c>
      <c r="F83" s="92">
        <v>8711</v>
      </c>
      <c r="G83" s="92" t="s">
        <v>636</v>
      </c>
      <c r="H83" s="92" t="s">
        <v>636</v>
      </c>
      <c r="I83" s="93"/>
    </row>
    <row r="84" spans="1:9" ht="15">
      <c r="A84" s="22">
        <v>82</v>
      </c>
      <c r="B84" s="21" t="s">
        <v>793</v>
      </c>
      <c r="C84" s="60" t="s">
        <v>813</v>
      </c>
      <c r="D84" s="60" t="s">
        <v>787</v>
      </c>
      <c r="E84" s="22" t="s">
        <v>661</v>
      </c>
      <c r="F84" s="92"/>
      <c r="G84" s="92" t="s">
        <v>635</v>
      </c>
      <c r="H84" s="92" t="s">
        <v>636</v>
      </c>
      <c r="I84" s="93"/>
    </row>
    <row r="85" spans="1:9" ht="15">
      <c r="A85" s="22">
        <v>83</v>
      </c>
      <c r="B85" s="21" t="s">
        <v>794</v>
      </c>
      <c r="C85" s="60" t="s">
        <v>814</v>
      </c>
      <c r="D85" s="60" t="s">
        <v>787</v>
      </c>
      <c r="E85" s="22" t="s">
        <v>661</v>
      </c>
      <c r="F85" s="92"/>
      <c r="G85" s="92" t="s">
        <v>635</v>
      </c>
      <c r="H85" s="92" t="s">
        <v>636</v>
      </c>
      <c r="I85" s="93"/>
    </row>
    <row r="86" spans="1:9" ht="15">
      <c r="A86" s="22">
        <v>84</v>
      </c>
      <c r="B86" s="21" t="s">
        <v>795</v>
      </c>
      <c r="C86" s="98" t="s">
        <v>815</v>
      </c>
      <c r="D86" s="60" t="s">
        <v>787</v>
      </c>
      <c r="E86" s="22" t="s">
        <v>634</v>
      </c>
      <c r="F86" s="92">
        <v>8712</v>
      </c>
      <c r="G86" s="92" t="s">
        <v>636</v>
      </c>
      <c r="H86" s="92" t="s">
        <v>636</v>
      </c>
      <c r="I86" s="93"/>
    </row>
    <row r="87" spans="1:9" ht="15">
      <c r="A87" s="22">
        <v>85</v>
      </c>
      <c r="B87" s="21" t="s">
        <v>796</v>
      </c>
      <c r="C87" s="60" t="s">
        <v>816</v>
      </c>
      <c r="D87" s="60" t="s">
        <v>817</v>
      </c>
      <c r="E87" s="22" t="s">
        <v>634</v>
      </c>
      <c r="F87" s="92">
        <v>415</v>
      </c>
      <c r="G87" s="92" t="s">
        <v>635</v>
      </c>
      <c r="H87" s="92" t="s">
        <v>636</v>
      </c>
      <c r="I87" s="93"/>
    </row>
    <row r="88" spans="1:9" ht="15">
      <c r="A88" s="22">
        <v>86</v>
      </c>
      <c r="B88" s="21" t="s">
        <v>797</v>
      </c>
      <c r="C88" s="60" t="s">
        <v>816</v>
      </c>
      <c r="D88" s="60" t="s">
        <v>706</v>
      </c>
      <c r="E88" s="22" t="s">
        <v>661</v>
      </c>
      <c r="F88" s="92"/>
      <c r="G88" s="92" t="s">
        <v>635</v>
      </c>
      <c r="H88" s="92" t="s">
        <v>636</v>
      </c>
      <c r="I88" s="93"/>
    </row>
    <row r="89" spans="1:9" ht="15">
      <c r="A89" s="22">
        <v>87</v>
      </c>
      <c r="B89" s="21" t="s">
        <v>798</v>
      </c>
      <c r="C89" s="60" t="s">
        <v>818</v>
      </c>
      <c r="D89" s="60" t="s">
        <v>817</v>
      </c>
      <c r="E89" s="22" t="s">
        <v>634</v>
      </c>
      <c r="F89" s="92">
        <v>416</v>
      </c>
      <c r="G89" s="92" t="s">
        <v>635</v>
      </c>
      <c r="H89" s="92" t="s">
        <v>636</v>
      </c>
      <c r="I89" s="93"/>
    </row>
    <row r="90" spans="1:9" ht="15">
      <c r="A90" s="22">
        <v>88</v>
      </c>
      <c r="B90" s="21" t="s">
        <v>799</v>
      </c>
      <c r="C90" s="60" t="s">
        <v>818</v>
      </c>
      <c r="D90" s="60" t="s">
        <v>787</v>
      </c>
      <c r="E90" s="22" t="s">
        <v>661</v>
      </c>
      <c r="F90" s="92"/>
      <c r="G90" s="92" t="s">
        <v>635</v>
      </c>
      <c r="H90" s="92" t="s">
        <v>636</v>
      </c>
      <c r="I90" s="93"/>
    </row>
    <row r="91" spans="1:9" ht="15">
      <c r="A91" s="22">
        <v>89</v>
      </c>
      <c r="B91" s="21" t="s">
        <v>800</v>
      </c>
      <c r="C91" s="60" t="s">
        <v>675</v>
      </c>
      <c r="D91" s="60" t="s">
        <v>817</v>
      </c>
      <c r="E91" s="22" t="s">
        <v>634</v>
      </c>
      <c r="F91" s="92">
        <v>414</v>
      </c>
      <c r="G91" s="92" t="s">
        <v>635</v>
      </c>
      <c r="H91" s="92" t="s">
        <v>636</v>
      </c>
      <c r="I91" s="93"/>
    </row>
    <row r="92" spans="1:9" ht="15">
      <c r="A92" s="22">
        <v>90</v>
      </c>
      <c r="B92" s="21" t="s">
        <v>801</v>
      </c>
      <c r="C92" s="60" t="s">
        <v>675</v>
      </c>
      <c r="D92" s="60" t="s">
        <v>787</v>
      </c>
      <c r="E92" s="22" t="s">
        <v>661</v>
      </c>
      <c r="F92" s="92"/>
      <c r="G92" s="92" t="s">
        <v>635</v>
      </c>
      <c r="H92" s="92" t="s">
        <v>636</v>
      </c>
      <c r="I92" s="93"/>
    </row>
    <row r="93" spans="1:9" ht="15">
      <c r="A93" s="22">
        <v>91</v>
      </c>
      <c r="B93" s="21" t="s">
        <v>802</v>
      </c>
      <c r="C93" s="60" t="s">
        <v>819</v>
      </c>
      <c r="D93" s="60" t="s">
        <v>787</v>
      </c>
      <c r="E93" s="22" t="s">
        <v>661</v>
      </c>
      <c r="F93" s="92"/>
      <c r="G93" s="92" t="s">
        <v>635</v>
      </c>
      <c r="H93" s="92" t="s">
        <v>636</v>
      </c>
      <c r="I93" s="93"/>
    </row>
    <row r="94" spans="1:9" ht="15">
      <c r="A94" s="22">
        <v>92</v>
      </c>
      <c r="B94" s="21" t="s">
        <v>803</v>
      </c>
      <c r="C94" s="60" t="s">
        <v>675</v>
      </c>
      <c r="D94" s="60" t="s">
        <v>787</v>
      </c>
      <c r="E94" s="22" t="s">
        <v>634</v>
      </c>
      <c r="F94" s="92">
        <v>8709</v>
      </c>
      <c r="G94" s="92" t="s">
        <v>636</v>
      </c>
      <c r="H94" s="92" t="s">
        <v>636</v>
      </c>
      <c r="I94" s="93"/>
    </row>
    <row r="95" spans="1:9" ht="15">
      <c r="A95" s="22">
        <v>93</v>
      </c>
      <c r="B95" s="21" t="s">
        <v>804</v>
      </c>
      <c r="C95" s="60" t="s">
        <v>821</v>
      </c>
      <c r="D95" s="60" t="s">
        <v>820</v>
      </c>
      <c r="E95" s="22" t="s">
        <v>634</v>
      </c>
      <c r="F95" s="92">
        <v>8770</v>
      </c>
      <c r="G95" s="92" t="s">
        <v>636</v>
      </c>
      <c r="H95" s="92" t="s">
        <v>636</v>
      </c>
      <c r="I95" s="93"/>
    </row>
    <row r="96" spans="1:9" ht="15">
      <c r="A96" s="22">
        <v>94</v>
      </c>
      <c r="B96" s="21" t="s">
        <v>805</v>
      </c>
      <c r="C96" s="60" t="s">
        <v>819</v>
      </c>
      <c r="D96" s="60" t="s">
        <v>822</v>
      </c>
      <c r="E96" s="22" t="s">
        <v>661</v>
      </c>
      <c r="F96" s="92"/>
      <c r="G96" s="92" t="s">
        <v>636</v>
      </c>
      <c r="H96" s="92" t="s">
        <v>636</v>
      </c>
      <c r="I96" s="93"/>
    </row>
    <row r="97" spans="1:9" ht="15">
      <c r="A97" s="22">
        <v>95</v>
      </c>
      <c r="B97" s="21" t="s">
        <v>806</v>
      </c>
      <c r="C97" s="60" t="s">
        <v>823</v>
      </c>
      <c r="D97" s="60" t="s">
        <v>817</v>
      </c>
      <c r="E97" s="22" t="s">
        <v>634</v>
      </c>
      <c r="F97" s="92">
        <v>417</v>
      </c>
      <c r="G97" s="92" t="s">
        <v>635</v>
      </c>
      <c r="H97" s="92" t="s">
        <v>636</v>
      </c>
      <c r="I97" s="93"/>
    </row>
    <row r="98" spans="1:9" ht="15">
      <c r="A98" s="22">
        <v>96</v>
      </c>
      <c r="B98" s="21" t="s">
        <v>807</v>
      </c>
      <c r="C98" s="60" t="s">
        <v>823</v>
      </c>
      <c r="D98" s="60" t="s">
        <v>787</v>
      </c>
      <c r="E98" s="22" t="s">
        <v>634</v>
      </c>
      <c r="F98" s="92">
        <v>8710</v>
      </c>
      <c r="G98" s="92" t="s">
        <v>635</v>
      </c>
      <c r="H98" s="92" t="s">
        <v>636</v>
      </c>
      <c r="I98" s="93"/>
    </row>
    <row r="99" spans="1:9" ht="15">
      <c r="A99" s="22">
        <v>97</v>
      </c>
      <c r="B99" s="21" t="s">
        <v>808</v>
      </c>
      <c r="C99" s="60" t="s">
        <v>824</v>
      </c>
      <c r="D99" s="60" t="s">
        <v>721</v>
      </c>
      <c r="E99" s="22" t="s">
        <v>661</v>
      </c>
      <c r="F99" s="92"/>
      <c r="G99" s="92" t="s">
        <v>635</v>
      </c>
      <c r="H99" s="92" t="s">
        <v>636</v>
      </c>
      <c r="I99" s="93"/>
    </row>
    <row r="100" spans="1:9" ht="15">
      <c r="A100" s="22">
        <v>98</v>
      </c>
      <c r="B100" s="21" t="s">
        <v>809</v>
      </c>
      <c r="C100" s="60" t="s">
        <v>824</v>
      </c>
      <c r="D100" s="60" t="s">
        <v>735</v>
      </c>
      <c r="E100" s="22" t="s">
        <v>661</v>
      </c>
      <c r="F100" s="92"/>
      <c r="G100" s="92" t="s">
        <v>635</v>
      </c>
      <c r="H100" s="92" t="s">
        <v>636</v>
      </c>
      <c r="I100" s="93"/>
    </row>
    <row r="101" spans="1:9" ht="15">
      <c r="A101" s="22">
        <v>99</v>
      </c>
      <c r="B101" s="21" t="s">
        <v>810</v>
      </c>
      <c r="C101" s="60" t="s">
        <v>825</v>
      </c>
      <c r="D101" s="60" t="s">
        <v>698</v>
      </c>
      <c r="E101" s="22" t="s">
        <v>661</v>
      </c>
      <c r="F101" s="92"/>
      <c r="G101" s="92" t="s">
        <v>635</v>
      </c>
      <c r="H101" s="92" t="s">
        <v>636</v>
      </c>
      <c r="I101" s="93"/>
    </row>
    <row r="102" spans="1:9" ht="15">
      <c r="A102" s="22">
        <v>100</v>
      </c>
      <c r="B102" s="21" t="s">
        <v>811</v>
      </c>
      <c r="C102" s="60" t="s">
        <v>825</v>
      </c>
      <c r="D102" s="60" t="s">
        <v>698</v>
      </c>
      <c r="E102" s="22" t="s">
        <v>661</v>
      </c>
      <c r="F102" s="92"/>
      <c r="G102" s="92" t="s">
        <v>635</v>
      </c>
      <c r="H102" s="92" t="s">
        <v>636</v>
      </c>
      <c r="I102" s="93"/>
    </row>
    <row r="103" spans="1:9" ht="15">
      <c r="A103" s="22">
        <v>101</v>
      </c>
      <c r="B103" s="21" t="s">
        <v>826</v>
      </c>
      <c r="C103" s="60" t="s">
        <v>825</v>
      </c>
      <c r="D103" s="60" t="s">
        <v>698</v>
      </c>
      <c r="E103" s="22" t="s">
        <v>661</v>
      </c>
      <c r="F103" s="92"/>
      <c r="G103" s="92" t="s">
        <v>635</v>
      </c>
      <c r="H103" s="92" t="s">
        <v>636</v>
      </c>
      <c r="I103" s="93"/>
    </row>
    <row r="104" spans="1:9" ht="15">
      <c r="A104" s="22">
        <v>102</v>
      </c>
      <c r="B104" s="21" t="s">
        <v>827</v>
      </c>
      <c r="C104" s="60" t="s">
        <v>825</v>
      </c>
      <c r="D104" s="60" t="s">
        <v>690</v>
      </c>
      <c r="E104" s="22" t="s">
        <v>661</v>
      </c>
      <c r="F104" s="92"/>
      <c r="G104" s="92" t="s">
        <v>635</v>
      </c>
      <c r="H104" s="92" t="s">
        <v>636</v>
      </c>
      <c r="I104" s="93"/>
    </row>
    <row r="105" spans="1:9" ht="15">
      <c r="A105" s="22">
        <v>103</v>
      </c>
      <c r="B105" s="21" t="s">
        <v>828</v>
      </c>
      <c r="C105" s="60" t="s">
        <v>845</v>
      </c>
      <c r="D105" s="60" t="s">
        <v>729</v>
      </c>
      <c r="E105" s="22" t="s">
        <v>661</v>
      </c>
      <c r="F105" s="92"/>
      <c r="G105" s="92" t="s">
        <v>635</v>
      </c>
      <c r="H105" s="92" t="s">
        <v>636</v>
      </c>
      <c r="I105" s="93"/>
    </row>
    <row r="106" spans="1:9" ht="15">
      <c r="A106" s="22">
        <v>104</v>
      </c>
      <c r="B106" s="21" t="s">
        <v>829</v>
      </c>
      <c r="C106" s="60" t="s">
        <v>846</v>
      </c>
      <c r="D106" s="60" t="s">
        <v>698</v>
      </c>
      <c r="E106" s="22" t="s">
        <v>661</v>
      </c>
      <c r="F106" s="92"/>
      <c r="G106" s="92" t="s">
        <v>635</v>
      </c>
      <c r="H106" s="92" t="s">
        <v>636</v>
      </c>
      <c r="I106" s="93"/>
    </row>
    <row r="107" spans="1:9" ht="15">
      <c r="A107" s="22">
        <v>105</v>
      </c>
      <c r="B107" s="21" t="s">
        <v>830</v>
      </c>
      <c r="C107" s="60" t="s">
        <v>846</v>
      </c>
      <c r="D107" s="60" t="s">
        <v>698</v>
      </c>
      <c r="E107" s="22" t="s">
        <v>661</v>
      </c>
      <c r="F107" s="92"/>
      <c r="G107" s="92" t="s">
        <v>635</v>
      </c>
      <c r="H107" s="92" t="s">
        <v>636</v>
      </c>
      <c r="I107" s="93"/>
    </row>
    <row r="108" spans="1:9" ht="15">
      <c r="A108" s="22">
        <v>106</v>
      </c>
      <c r="B108" s="21" t="s">
        <v>831</v>
      </c>
      <c r="C108" s="60" t="s">
        <v>847</v>
      </c>
      <c r="D108" s="60" t="s">
        <v>720</v>
      </c>
      <c r="E108" s="22" t="s">
        <v>661</v>
      </c>
      <c r="F108" s="92"/>
      <c r="G108" s="92" t="s">
        <v>635</v>
      </c>
      <c r="H108" s="92" t="s">
        <v>636</v>
      </c>
      <c r="I108" s="93"/>
    </row>
    <row r="109" spans="1:9" ht="15">
      <c r="A109" s="22">
        <v>107</v>
      </c>
      <c r="B109" s="21" t="s">
        <v>832</v>
      </c>
      <c r="C109" s="60" t="s">
        <v>847</v>
      </c>
      <c r="D109" s="60" t="s">
        <v>720</v>
      </c>
      <c r="E109" s="22" t="s">
        <v>661</v>
      </c>
      <c r="F109" s="92"/>
      <c r="G109" s="92" t="s">
        <v>635</v>
      </c>
      <c r="H109" s="92" t="s">
        <v>636</v>
      </c>
      <c r="I109" s="93"/>
    </row>
    <row r="110" spans="1:9" ht="15">
      <c r="A110" s="22">
        <v>108</v>
      </c>
      <c r="B110" s="21" t="s">
        <v>833</v>
      </c>
      <c r="C110" s="60" t="s">
        <v>145</v>
      </c>
      <c r="D110" s="60" t="s">
        <v>720</v>
      </c>
      <c r="E110" s="22" t="s">
        <v>661</v>
      </c>
      <c r="F110" s="92"/>
      <c r="G110" s="92" t="s">
        <v>635</v>
      </c>
      <c r="H110" s="92" t="s">
        <v>636</v>
      </c>
      <c r="I110" s="93"/>
    </row>
    <row r="111" spans="1:9" ht="15">
      <c r="A111" s="22">
        <v>109</v>
      </c>
      <c r="B111" s="21" t="s">
        <v>833</v>
      </c>
      <c r="C111" s="60" t="s">
        <v>848</v>
      </c>
      <c r="D111" s="60" t="s">
        <v>720</v>
      </c>
      <c r="E111" s="22" t="s">
        <v>661</v>
      </c>
      <c r="F111" s="92"/>
      <c r="G111" s="92" t="s">
        <v>635</v>
      </c>
      <c r="H111" s="92" t="s">
        <v>636</v>
      </c>
      <c r="I111" s="93"/>
    </row>
    <row r="112" spans="1:9" ht="15">
      <c r="A112" s="22">
        <v>110</v>
      </c>
      <c r="B112" s="21" t="s">
        <v>834</v>
      </c>
      <c r="C112" s="60" t="s">
        <v>848</v>
      </c>
      <c r="D112" s="60" t="s">
        <v>698</v>
      </c>
      <c r="E112" s="22" t="s">
        <v>661</v>
      </c>
      <c r="F112" s="92"/>
      <c r="G112" s="92" t="s">
        <v>635</v>
      </c>
      <c r="H112" s="92" t="s">
        <v>636</v>
      </c>
      <c r="I112" s="93"/>
    </row>
    <row r="113" spans="1:9" ht="15">
      <c r="A113" s="22">
        <v>111</v>
      </c>
      <c r="B113" s="21" t="s">
        <v>835</v>
      </c>
      <c r="C113" s="60" t="s">
        <v>849</v>
      </c>
      <c r="D113" s="60" t="s">
        <v>698</v>
      </c>
      <c r="E113" s="22" t="s">
        <v>661</v>
      </c>
      <c r="F113" s="92"/>
      <c r="G113" s="92" t="s">
        <v>635</v>
      </c>
      <c r="H113" s="92" t="s">
        <v>636</v>
      </c>
      <c r="I113" s="93"/>
    </row>
    <row r="114" spans="1:9" ht="15">
      <c r="A114" s="22">
        <v>112</v>
      </c>
      <c r="B114" s="21" t="s">
        <v>836</v>
      </c>
      <c r="C114" s="60" t="s">
        <v>849</v>
      </c>
      <c r="D114" s="60" t="s">
        <v>698</v>
      </c>
      <c r="E114" s="22" t="s">
        <v>661</v>
      </c>
      <c r="F114" s="92"/>
      <c r="G114" s="92" t="s">
        <v>635</v>
      </c>
      <c r="H114" s="92" t="s">
        <v>636</v>
      </c>
      <c r="I114" s="93"/>
    </row>
    <row r="115" spans="1:9" ht="15">
      <c r="A115" s="22">
        <v>113</v>
      </c>
      <c r="B115" s="21" t="s">
        <v>837</v>
      </c>
      <c r="C115" s="60" t="s">
        <v>850</v>
      </c>
      <c r="D115" s="60" t="s">
        <v>717</v>
      </c>
      <c r="E115" s="22" t="s">
        <v>661</v>
      </c>
      <c r="F115" s="92"/>
      <c r="G115" s="92" t="s">
        <v>635</v>
      </c>
      <c r="H115" s="92" t="s">
        <v>636</v>
      </c>
      <c r="I115" s="93"/>
    </row>
    <row r="116" spans="1:9" ht="15">
      <c r="A116" s="22">
        <v>114</v>
      </c>
      <c r="B116" s="21" t="s">
        <v>838</v>
      </c>
      <c r="C116" s="60" t="s">
        <v>850</v>
      </c>
      <c r="D116" s="60" t="s">
        <v>717</v>
      </c>
      <c r="E116" s="22" t="s">
        <v>661</v>
      </c>
      <c r="F116" s="92"/>
      <c r="G116" s="92" t="s">
        <v>635</v>
      </c>
      <c r="H116" s="92" t="s">
        <v>636</v>
      </c>
      <c r="I116" s="93"/>
    </row>
    <row r="117" spans="1:9" ht="15">
      <c r="A117" s="22">
        <v>115</v>
      </c>
      <c r="B117" s="21" t="s">
        <v>839</v>
      </c>
      <c r="C117" s="60" t="s">
        <v>851</v>
      </c>
      <c r="D117" s="60" t="s">
        <v>720</v>
      </c>
      <c r="E117" s="22" t="s">
        <v>661</v>
      </c>
      <c r="F117" s="92"/>
      <c r="G117" s="92" t="s">
        <v>635</v>
      </c>
      <c r="H117" s="92" t="s">
        <v>636</v>
      </c>
      <c r="I117" s="93"/>
    </row>
    <row r="118" spans="1:9" ht="15">
      <c r="A118" s="22">
        <v>116</v>
      </c>
      <c r="B118" s="21" t="s">
        <v>840</v>
      </c>
      <c r="C118" s="60" t="s">
        <v>851</v>
      </c>
      <c r="D118" s="60" t="s">
        <v>720</v>
      </c>
      <c r="E118" s="22" t="s">
        <v>661</v>
      </c>
      <c r="F118" s="92"/>
      <c r="G118" s="92" t="s">
        <v>635</v>
      </c>
      <c r="H118" s="92" t="s">
        <v>636</v>
      </c>
      <c r="I118" s="93"/>
    </row>
    <row r="119" spans="1:9" ht="15">
      <c r="A119" s="22">
        <v>117</v>
      </c>
      <c r="B119" s="21" t="s">
        <v>841</v>
      </c>
      <c r="C119" s="60" t="s">
        <v>852</v>
      </c>
      <c r="D119" s="60" t="s">
        <v>690</v>
      </c>
      <c r="E119" s="22" t="s">
        <v>661</v>
      </c>
      <c r="F119" s="92"/>
      <c r="G119" s="92" t="s">
        <v>635</v>
      </c>
      <c r="H119" s="92" t="s">
        <v>636</v>
      </c>
      <c r="I119" s="93"/>
    </row>
    <row r="120" spans="1:9" ht="15">
      <c r="A120" s="22">
        <v>118</v>
      </c>
      <c r="B120" s="21" t="s">
        <v>842</v>
      </c>
      <c r="C120" s="60" t="s">
        <v>852</v>
      </c>
      <c r="D120" s="60" t="s">
        <v>690</v>
      </c>
      <c r="E120" s="22" t="s">
        <v>661</v>
      </c>
      <c r="F120" s="92"/>
      <c r="G120" s="92" t="s">
        <v>635</v>
      </c>
      <c r="H120" s="92" t="s">
        <v>636</v>
      </c>
      <c r="I120" s="93"/>
    </row>
    <row r="121" spans="1:9" ht="15">
      <c r="A121" s="22">
        <v>119</v>
      </c>
      <c r="B121" s="21" t="s">
        <v>843</v>
      </c>
      <c r="C121" s="60" t="s">
        <v>853</v>
      </c>
      <c r="D121" s="60" t="s">
        <v>690</v>
      </c>
      <c r="E121" s="22" t="s">
        <v>661</v>
      </c>
      <c r="F121" s="92"/>
      <c r="G121" s="92" t="s">
        <v>635</v>
      </c>
      <c r="H121" s="92" t="s">
        <v>636</v>
      </c>
      <c r="I121" s="93"/>
    </row>
    <row r="122" spans="1:9" ht="15">
      <c r="A122" s="22">
        <v>120</v>
      </c>
      <c r="B122" s="21" t="s">
        <v>844</v>
      </c>
      <c r="C122" s="60" t="s">
        <v>853</v>
      </c>
      <c r="D122" s="60" t="s">
        <v>690</v>
      </c>
      <c r="E122" s="22" t="s">
        <v>661</v>
      </c>
      <c r="F122" s="92"/>
      <c r="G122" s="92" t="s">
        <v>635</v>
      </c>
      <c r="H122" s="92" t="s">
        <v>636</v>
      </c>
      <c r="I122" s="93"/>
    </row>
    <row r="123" spans="1:9" ht="15">
      <c r="A123" s="22">
        <v>121</v>
      </c>
      <c r="B123" s="21" t="s">
        <v>854</v>
      </c>
      <c r="C123" s="60" t="s">
        <v>754</v>
      </c>
      <c r="D123" s="60" t="s">
        <v>874</v>
      </c>
      <c r="E123" s="22" t="s">
        <v>661</v>
      </c>
      <c r="F123" s="92"/>
      <c r="G123" s="92" t="s">
        <v>635</v>
      </c>
      <c r="H123" s="92" t="s">
        <v>636</v>
      </c>
      <c r="I123" s="93"/>
    </row>
    <row r="124" spans="1:9" ht="15">
      <c r="A124" s="22">
        <v>122</v>
      </c>
      <c r="B124" s="21" t="s">
        <v>855</v>
      </c>
      <c r="C124" s="60" t="s">
        <v>754</v>
      </c>
      <c r="D124" s="60" t="s">
        <v>874</v>
      </c>
      <c r="E124" s="22" t="s">
        <v>661</v>
      </c>
      <c r="F124" s="92"/>
      <c r="G124" s="92" t="s">
        <v>635</v>
      </c>
      <c r="H124" s="92" t="s">
        <v>636</v>
      </c>
      <c r="I124" s="93"/>
    </row>
    <row r="125" spans="1:9" ht="15">
      <c r="A125" s="22">
        <v>123</v>
      </c>
      <c r="B125" s="21" t="s">
        <v>856</v>
      </c>
      <c r="C125" s="60" t="s">
        <v>760</v>
      </c>
      <c r="D125" s="60" t="s">
        <v>875</v>
      </c>
      <c r="E125" s="22" t="s">
        <v>661</v>
      </c>
      <c r="F125" s="92"/>
      <c r="G125" s="92" t="s">
        <v>635</v>
      </c>
      <c r="H125" s="92" t="s">
        <v>636</v>
      </c>
      <c r="I125" s="93"/>
    </row>
    <row r="126" spans="1:9" ht="15">
      <c r="A126" s="22">
        <v>124</v>
      </c>
      <c r="B126" s="21" t="s">
        <v>857</v>
      </c>
      <c r="C126" s="60" t="s">
        <v>760</v>
      </c>
      <c r="D126" s="60" t="s">
        <v>875</v>
      </c>
      <c r="E126" s="22" t="s">
        <v>661</v>
      </c>
      <c r="F126" s="92"/>
      <c r="G126" s="92" t="s">
        <v>635</v>
      </c>
      <c r="H126" s="92" t="s">
        <v>636</v>
      </c>
      <c r="I126" s="93"/>
    </row>
    <row r="127" spans="1:9" ht="15">
      <c r="A127" s="22">
        <v>125</v>
      </c>
      <c r="B127" s="21" t="s">
        <v>858</v>
      </c>
      <c r="C127" s="60" t="s">
        <v>145</v>
      </c>
      <c r="D127" s="60" t="s">
        <v>735</v>
      </c>
      <c r="E127" s="22" t="s">
        <v>661</v>
      </c>
      <c r="F127" s="92"/>
      <c r="G127" s="92" t="s">
        <v>635</v>
      </c>
      <c r="H127" s="92" t="s">
        <v>636</v>
      </c>
      <c r="I127" s="93"/>
    </row>
    <row r="128" spans="1:9" ht="15">
      <c r="A128" s="22">
        <v>126</v>
      </c>
      <c r="B128" s="21" t="s">
        <v>859</v>
      </c>
      <c r="C128" s="60" t="s">
        <v>145</v>
      </c>
      <c r="D128" s="60" t="s">
        <v>735</v>
      </c>
      <c r="E128" s="22" t="s">
        <v>661</v>
      </c>
      <c r="F128" s="92"/>
      <c r="G128" s="92" t="s">
        <v>635</v>
      </c>
      <c r="H128" s="92" t="s">
        <v>636</v>
      </c>
      <c r="I128" s="93"/>
    </row>
    <row r="129" spans="1:9" ht="15">
      <c r="A129" s="22">
        <v>127</v>
      </c>
      <c r="B129" s="21" t="s">
        <v>860</v>
      </c>
      <c r="C129" s="60" t="s">
        <v>147</v>
      </c>
      <c r="D129" s="60" t="s">
        <v>876</v>
      </c>
      <c r="E129" s="22" t="s">
        <v>661</v>
      </c>
      <c r="F129" s="92"/>
      <c r="G129" s="92" t="s">
        <v>635</v>
      </c>
      <c r="H129" s="92" t="s">
        <v>636</v>
      </c>
      <c r="I129" s="93"/>
    </row>
    <row r="130" spans="1:9" ht="15">
      <c r="A130" s="22">
        <v>128</v>
      </c>
      <c r="B130" s="21" t="s">
        <v>861</v>
      </c>
      <c r="C130" s="60" t="s">
        <v>147</v>
      </c>
      <c r="D130" s="60" t="s">
        <v>877</v>
      </c>
      <c r="E130" s="22" t="s">
        <v>661</v>
      </c>
      <c r="F130" s="92"/>
      <c r="G130" s="92" t="s">
        <v>635</v>
      </c>
      <c r="H130" s="92" t="s">
        <v>636</v>
      </c>
      <c r="I130" s="93"/>
    </row>
    <row r="131" spans="1:9" ht="15">
      <c r="A131" s="22">
        <v>129</v>
      </c>
      <c r="B131" s="21" t="s">
        <v>862</v>
      </c>
      <c r="C131" s="60" t="s">
        <v>145</v>
      </c>
      <c r="D131" s="60" t="s">
        <v>877</v>
      </c>
      <c r="E131" s="22" t="s">
        <v>661</v>
      </c>
      <c r="F131" s="92"/>
      <c r="G131" s="92" t="s">
        <v>635</v>
      </c>
      <c r="H131" s="92" t="s">
        <v>636</v>
      </c>
      <c r="I131" s="93"/>
    </row>
    <row r="132" spans="1:9" ht="15">
      <c r="A132" s="22">
        <v>130</v>
      </c>
      <c r="B132" s="21" t="s">
        <v>863</v>
      </c>
      <c r="C132" s="60" t="s">
        <v>152</v>
      </c>
      <c r="D132" s="60" t="s">
        <v>720</v>
      </c>
      <c r="E132" s="22" t="s">
        <v>661</v>
      </c>
      <c r="F132" s="92"/>
      <c r="G132" s="92" t="s">
        <v>635</v>
      </c>
      <c r="H132" s="92" t="s">
        <v>636</v>
      </c>
      <c r="I132" s="93"/>
    </row>
    <row r="133" spans="1:9" ht="15">
      <c r="A133" s="22">
        <v>131</v>
      </c>
      <c r="B133" s="21" t="s">
        <v>864</v>
      </c>
      <c r="C133" s="60" t="s">
        <v>152</v>
      </c>
      <c r="D133" s="60" t="s">
        <v>878</v>
      </c>
      <c r="E133" s="22" t="s">
        <v>661</v>
      </c>
      <c r="F133" s="92"/>
      <c r="G133" s="92" t="s">
        <v>635</v>
      </c>
      <c r="H133" s="92" t="s">
        <v>636</v>
      </c>
      <c r="I133" s="93"/>
    </row>
    <row r="134" spans="1:9" ht="15">
      <c r="A134" s="22">
        <v>132</v>
      </c>
      <c r="B134" s="21" t="s">
        <v>865</v>
      </c>
      <c r="C134" s="60" t="s">
        <v>153</v>
      </c>
      <c r="D134" s="60" t="s">
        <v>735</v>
      </c>
      <c r="E134" s="22" t="s">
        <v>661</v>
      </c>
      <c r="F134" s="92"/>
      <c r="G134" s="92" t="s">
        <v>635</v>
      </c>
      <c r="H134" s="92" t="s">
        <v>636</v>
      </c>
      <c r="I134" s="93"/>
    </row>
    <row r="135" spans="1:9" ht="15">
      <c r="A135" s="22">
        <v>133</v>
      </c>
      <c r="B135" s="21" t="s">
        <v>866</v>
      </c>
      <c r="C135" s="60" t="s">
        <v>153</v>
      </c>
      <c r="D135" s="60" t="s">
        <v>735</v>
      </c>
      <c r="E135" s="22" t="s">
        <v>661</v>
      </c>
      <c r="F135" s="92"/>
      <c r="G135" s="92" t="s">
        <v>635</v>
      </c>
      <c r="H135" s="92" t="s">
        <v>636</v>
      </c>
      <c r="I135" s="93"/>
    </row>
    <row r="136" spans="1:9" ht="15">
      <c r="A136" s="22">
        <v>134</v>
      </c>
      <c r="B136" s="21" t="s">
        <v>867</v>
      </c>
      <c r="C136" s="60" t="s">
        <v>853</v>
      </c>
      <c r="D136" s="60" t="s">
        <v>879</v>
      </c>
      <c r="E136" s="22" t="s">
        <v>661</v>
      </c>
      <c r="F136" s="92"/>
      <c r="G136" s="92" t="s">
        <v>635</v>
      </c>
      <c r="H136" s="92" t="s">
        <v>636</v>
      </c>
      <c r="I136" s="93"/>
    </row>
    <row r="137" spans="1:9" ht="15">
      <c r="A137" s="22">
        <v>135</v>
      </c>
      <c r="B137" s="21" t="s">
        <v>868</v>
      </c>
      <c r="C137" s="60" t="s">
        <v>146</v>
      </c>
      <c r="D137" s="60" t="s">
        <v>698</v>
      </c>
      <c r="E137" s="22" t="s">
        <v>661</v>
      </c>
      <c r="F137" s="92"/>
      <c r="G137" s="92" t="s">
        <v>635</v>
      </c>
      <c r="H137" s="92" t="s">
        <v>636</v>
      </c>
      <c r="I137" s="93"/>
    </row>
    <row r="138" spans="1:9" ht="15">
      <c r="A138" s="22">
        <v>136</v>
      </c>
      <c r="B138" s="21" t="s">
        <v>869</v>
      </c>
      <c r="C138" s="60" t="s">
        <v>146</v>
      </c>
      <c r="D138" s="60" t="s">
        <v>698</v>
      </c>
      <c r="E138" s="22" t="s">
        <v>661</v>
      </c>
      <c r="F138" s="92"/>
      <c r="G138" s="92" t="s">
        <v>635</v>
      </c>
      <c r="H138" s="92" t="s">
        <v>636</v>
      </c>
      <c r="I138" s="93"/>
    </row>
    <row r="139" spans="1:9" ht="15">
      <c r="A139" s="22">
        <v>137</v>
      </c>
      <c r="B139" s="21" t="s">
        <v>870</v>
      </c>
      <c r="C139" s="60" t="s">
        <v>148</v>
      </c>
      <c r="D139" s="60" t="s">
        <v>698</v>
      </c>
      <c r="E139" s="22" t="s">
        <v>661</v>
      </c>
      <c r="F139" s="92"/>
      <c r="G139" s="92" t="s">
        <v>635</v>
      </c>
      <c r="H139" s="92" t="s">
        <v>636</v>
      </c>
      <c r="I139" s="93"/>
    </row>
    <row r="140" spans="1:9" ht="15">
      <c r="A140" s="22">
        <v>138</v>
      </c>
      <c r="B140" s="21" t="s">
        <v>871</v>
      </c>
      <c r="C140" s="60" t="s">
        <v>148</v>
      </c>
      <c r="D140" s="60" t="s">
        <v>717</v>
      </c>
      <c r="E140" s="22" t="s">
        <v>661</v>
      </c>
      <c r="F140" s="92"/>
      <c r="G140" s="92" t="s">
        <v>635</v>
      </c>
      <c r="H140" s="92" t="s">
        <v>636</v>
      </c>
      <c r="I140" s="93"/>
    </row>
    <row r="141" spans="1:9" ht="15">
      <c r="A141" s="22">
        <v>139</v>
      </c>
      <c r="B141" s="21" t="s">
        <v>872</v>
      </c>
      <c r="C141" s="60" t="s">
        <v>151</v>
      </c>
      <c r="D141" s="60" t="s">
        <v>720</v>
      </c>
      <c r="E141" s="22" t="s">
        <v>661</v>
      </c>
      <c r="F141" s="92"/>
      <c r="G141" s="92" t="s">
        <v>635</v>
      </c>
      <c r="H141" s="92" t="s">
        <v>636</v>
      </c>
      <c r="I141" s="93"/>
    </row>
    <row r="142" spans="1:9" ht="15">
      <c r="A142" s="22">
        <v>140</v>
      </c>
      <c r="B142" s="21" t="s">
        <v>873</v>
      </c>
      <c r="C142" s="60" t="s">
        <v>151</v>
      </c>
      <c r="D142" s="60" t="s">
        <v>698</v>
      </c>
      <c r="E142" s="22" t="s">
        <v>661</v>
      </c>
      <c r="F142" s="92"/>
      <c r="G142" s="92" t="s">
        <v>635</v>
      </c>
      <c r="H142" s="92" t="s">
        <v>636</v>
      </c>
      <c r="I142" s="93"/>
    </row>
    <row r="143" spans="1:9" ht="15">
      <c r="A143" s="22">
        <v>141</v>
      </c>
      <c r="B143" s="21" t="s">
        <v>880</v>
      </c>
      <c r="C143" s="60" t="s">
        <v>149</v>
      </c>
      <c r="D143" s="60" t="s">
        <v>879</v>
      </c>
      <c r="E143" s="22" t="s">
        <v>661</v>
      </c>
      <c r="F143" s="92"/>
      <c r="G143" s="92" t="s">
        <v>635</v>
      </c>
      <c r="H143" s="92" t="s">
        <v>636</v>
      </c>
      <c r="I143" s="93"/>
    </row>
    <row r="144" spans="1:9" ht="15">
      <c r="A144" s="22">
        <v>142</v>
      </c>
      <c r="B144" s="21" t="s">
        <v>881</v>
      </c>
      <c r="C144" s="60" t="s">
        <v>149</v>
      </c>
      <c r="D144" s="60" t="s">
        <v>720</v>
      </c>
      <c r="E144" s="22" t="s">
        <v>661</v>
      </c>
      <c r="F144" s="92"/>
      <c r="G144" s="92" t="s">
        <v>635</v>
      </c>
      <c r="H144" s="92" t="s">
        <v>636</v>
      </c>
      <c r="I144" s="93"/>
    </row>
    <row r="145" spans="1:9" ht="15">
      <c r="A145" s="22">
        <v>143</v>
      </c>
      <c r="B145" s="21" t="s">
        <v>882</v>
      </c>
      <c r="C145" s="60" t="s">
        <v>154</v>
      </c>
      <c r="D145" s="60" t="s">
        <v>898</v>
      </c>
      <c r="E145" s="22" t="s">
        <v>661</v>
      </c>
      <c r="F145" s="92"/>
      <c r="G145" s="92" t="s">
        <v>635</v>
      </c>
      <c r="H145" s="92" t="s">
        <v>636</v>
      </c>
      <c r="I145" s="93"/>
    </row>
    <row r="146" spans="1:9" ht="15">
      <c r="A146" s="22">
        <v>144</v>
      </c>
      <c r="B146" s="21" t="s">
        <v>883</v>
      </c>
      <c r="C146" s="60" t="s">
        <v>154</v>
      </c>
      <c r="D146" s="60" t="s">
        <v>898</v>
      </c>
      <c r="E146" s="22" t="s">
        <v>661</v>
      </c>
      <c r="F146" s="92"/>
      <c r="G146" s="92" t="s">
        <v>635</v>
      </c>
      <c r="H146" s="92" t="s">
        <v>636</v>
      </c>
      <c r="I146" s="93"/>
    </row>
    <row r="147" spans="1:9" ht="15">
      <c r="A147" s="22">
        <v>145</v>
      </c>
      <c r="B147" s="21" t="s">
        <v>884</v>
      </c>
      <c r="C147" s="60" t="s">
        <v>161</v>
      </c>
      <c r="D147" s="60" t="s">
        <v>676</v>
      </c>
      <c r="E147" s="22" t="s">
        <v>661</v>
      </c>
      <c r="F147" s="92"/>
      <c r="G147" s="92" t="s">
        <v>635</v>
      </c>
      <c r="H147" s="92" t="s">
        <v>636</v>
      </c>
      <c r="I147" s="93"/>
    </row>
    <row r="148" spans="1:9" ht="15">
      <c r="A148" s="22">
        <v>146</v>
      </c>
      <c r="B148" s="21" t="s">
        <v>885</v>
      </c>
      <c r="C148" s="60" t="s">
        <v>161</v>
      </c>
      <c r="D148" s="60" t="s">
        <v>717</v>
      </c>
      <c r="E148" s="22" t="s">
        <v>661</v>
      </c>
      <c r="F148" s="92"/>
      <c r="G148" s="92" t="s">
        <v>635</v>
      </c>
      <c r="H148" s="92" t="s">
        <v>636</v>
      </c>
      <c r="I148" s="93"/>
    </row>
    <row r="149" spans="1:9" ht="15">
      <c r="A149" s="22">
        <v>147</v>
      </c>
      <c r="B149" s="21" t="s">
        <v>886</v>
      </c>
      <c r="C149" s="60" t="s">
        <v>756</v>
      </c>
      <c r="D149" s="60" t="s">
        <v>698</v>
      </c>
      <c r="E149" s="22" t="s">
        <v>661</v>
      </c>
      <c r="F149" s="92"/>
      <c r="G149" s="92" t="s">
        <v>635</v>
      </c>
      <c r="H149" s="92" t="s">
        <v>636</v>
      </c>
      <c r="I149" s="93"/>
    </row>
    <row r="150" spans="1:9" ht="15">
      <c r="A150" s="22">
        <v>148</v>
      </c>
      <c r="B150" s="21" t="s">
        <v>887</v>
      </c>
      <c r="C150" s="60" t="s">
        <v>756</v>
      </c>
      <c r="D150" s="60" t="s">
        <v>899</v>
      </c>
      <c r="E150" s="22" t="s">
        <v>661</v>
      </c>
      <c r="F150" s="92"/>
      <c r="G150" s="92" t="s">
        <v>635</v>
      </c>
      <c r="H150" s="92" t="s">
        <v>636</v>
      </c>
      <c r="I150" s="93"/>
    </row>
    <row r="151" spans="1:9" ht="15">
      <c r="A151" s="22">
        <v>149</v>
      </c>
      <c r="B151" s="21" t="s">
        <v>888</v>
      </c>
      <c r="C151" s="60" t="s">
        <v>156</v>
      </c>
      <c r="D151" s="60" t="s">
        <v>698</v>
      </c>
      <c r="E151" s="22" t="s">
        <v>661</v>
      </c>
      <c r="F151" s="92"/>
      <c r="G151" s="92" t="s">
        <v>635</v>
      </c>
      <c r="H151" s="92" t="s">
        <v>636</v>
      </c>
      <c r="I151" s="93"/>
    </row>
    <row r="152" spans="1:9" ht="15">
      <c r="A152" s="22">
        <v>150</v>
      </c>
      <c r="B152" s="21" t="s">
        <v>889</v>
      </c>
      <c r="C152" s="60" t="s">
        <v>156</v>
      </c>
      <c r="D152" s="60" t="s">
        <v>698</v>
      </c>
      <c r="E152" s="22" t="s">
        <v>661</v>
      </c>
      <c r="F152" s="92"/>
      <c r="G152" s="92" t="s">
        <v>635</v>
      </c>
      <c r="H152" s="92" t="s">
        <v>636</v>
      </c>
      <c r="I152" s="93"/>
    </row>
    <row r="153" spans="1:9" ht="15">
      <c r="A153" s="22">
        <v>151</v>
      </c>
      <c r="B153" s="21" t="s">
        <v>890</v>
      </c>
      <c r="C153" s="60" t="s">
        <v>155</v>
      </c>
      <c r="D153" s="60" t="s">
        <v>698</v>
      </c>
      <c r="E153" s="22" t="s">
        <v>661</v>
      </c>
      <c r="F153" s="92"/>
      <c r="G153" s="92" t="s">
        <v>635</v>
      </c>
      <c r="H153" s="92" t="s">
        <v>636</v>
      </c>
      <c r="I153" s="93"/>
    </row>
    <row r="154" spans="1:9" ht="15">
      <c r="A154" s="22">
        <v>152</v>
      </c>
      <c r="B154" s="21" t="s">
        <v>891</v>
      </c>
      <c r="C154" s="60" t="s">
        <v>155</v>
      </c>
      <c r="D154" s="60" t="s">
        <v>698</v>
      </c>
      <c r="E154" s="22" t="s">
        <v>661</v>
      </c>
      <c r="F154" s="92"/>
      <c r="G154" s="92" t="s">
        <v>635</v>
      </c>
      <c r="H154" s="92" t="s">
        <v>636</v>
      </c>
      <c r="I154" s="93"/>
    </row>
    <row r="155" spans="1:9" ht="15">
      <c r="A155" s="22">
        <v>153</v>
      </c>
      <c r="B155" s="21" t="s">
        <v>892</v>
      </c>
      <c r="C155" s="60" t="s">
        <v>158</v>
      </c>
      <c r="D155" s="60" t="s">
        <v>698</v>
      </c>
      <c r="E155" s="22" t="s">
        <v>661</v>
      </c>
      <c r="F155" s="92"/>
      <c r="G155" s="92" t="s">
        <v>635</v>
      </c>
      <c r="H155" s="92" t="s">
        <v>636</v>
      </c>
      <c r="I155" s="93"/>
    </row>
    <row r="156" spans="1:9" ht="15">
      <c r="A156" s="22">
        <v>154</v>
      </c>
      <c r="B156" s="21" t="s">
        <v>893</v>
      </c>
      <c r="C156" s="60" t="s">
        <v>158</v>
      </c>
      <c r="D156" s="60" t="s">
        <v>698</v>
      </c>
      <c r="E156" s="22" t="s">
        <v>661</v>
      </c>
      <c r="F156" s="92"/>
      <c r="G156" s="92" t="s">
        <v>635</v>
      </c>
      <c r="H156" s="92" t="s">
        <v>636</v>
      </c>
      <c r="I156" s="93"/>
    </row>
    <row r="157" spans="1:9" ht="15">
      <c r="A157" s="22">
        <v>155</v>
      </c>
      <c r="B157" s="21" t="s">
        <v>894</v>
      </c>
      <c r="C157" s="60" t="s">
        <v>759</v>
      </c>
      <c r="D157" s="60" t="s">
        <v>698</v>
      </c>
      <c r="E157" s="22" t="s">
        <v>661</v>
      </c>
      <c r="F157" s="92"/>
      <c r="G157" s="92" t="s">
        <v>635</v>
      </c>
      <c r="H157" s="92" t="s">
        <v>636</v>
      </c>
      <c r="I157" s="93"/>
    </row>
    <row r="158" spans="1:9" ht="15">
      <c r="A158" s="22">
        <v>156</v>
      </c>
      <c r="B158" s="21" t="s">
        <v>894</v>
      </c>
      <c r="C158" s="60" t="s">
        <v>759</v>
      </c>
      <c r="D158" s="60" t="s">
        <v>698</v>
      </c>
      <c r="E158" s="22" t="s">
        <v>661</v>
      </c>
      <c r="F158" s="92"/>
      <c r="G158" s="92" t="s">
        <v>635</v>
      </c>
      <c r="H158" s="92" t="s">
        <v>636</v>
      </c>
      <c r="I158" s="93"/>
    </row>
    <row r="159" spans="1:9" ht="15">
      <c r="A159" s="22">
        <v>157</v>
      </c>
      <c r="B159" s="21" t="s">
        <v>894</v>
      </c>
      <c r="C159" s="60" t="s">
        <v>159</v>
      </c>
      <c r="D159" s="60" t="s">
        <v>720</v>
      </c>
      <c r="E159" s="22" t="s">
        <v>661</v>
      </c>
      <c r="F159" s="92"/>
      <c r="G159" s="92" t="s">
        <v>635</v>
      </c>
      <c r="H159" s="92" t="s">
        <v>636</v>
      </c>
      <c r="I159" s="93"/>
    </row>
    <row r="160" spans="1:9" ht="15">
      <c r="A160" s="22">
        <v>158</v>
      </c>
      <c r="B160" s="21" t="s">
        <v>895</v>
      </c>
      <c r="C160" s="60" t="s">
        <v>159</v>
      </c>
      <c r="D160" s="60" t="s">
        <v>690</v>
      </c>
      <c r="E160" s="22" t="s">
        <v>661</v>
      </c>
      <c r="F160" s="92"/>
      <c r="G160" s="92" t="s">
        <v>635</v>
      </c>
      <c r="H160" s="92" t="s">
        <v>636</v>
      </c>
      <c r="I160" s="93"/>
    </row>
    <row r="161" spans="1:9" ht="15">
      <c r="A161" s="22">
        <v>159</v>
      </c>
      <c r="B161" s="21" t="s">
        <v>896</v>
      </c>
      <c r="C161" s="60" t="s">
        <v>900</v>
      </c>
      <c r="D161" s="60" t="s">
        <v>717</v>
      </c>
      <c r="E161" s="22" t="s">
        <v>661</v>
      </c>
      <c r="F161" s="92"/>
      <c r="G161" s="92" t="s">
        <v>635</v>
      </c>
      <c r="H161" s="92" t="s">
        <v>636</v>
      </c>
      <c r="I161" s="93"/>
    </row>
    <row r="162" spans="1:9" ht="15">
      <c r="A162" s="22">
        <v>160</v>
      </c>
      <c r="B162" s="21" t="s">
        <v>897</v>
      </c>
      <c r="C162" s="60" t="s">
        <v>718</v>
      </c>
      <c r="D162" s="60" t="s">
        <v>899</v>
      </c>
      <c r="E162" s="22" t="s">
        <v>661</v>
      </c>
      <c r="F162" s="92"/>
      <c r="G162" s="92" t="s">
        <v>635</v>
      </c>
      <c r="H162" s="92" t="s">
        <v>636</v>
      </c>
      <c r="I162" s="93"/>
    </row>
    <row r="163" spans="1:9" ht="15">
      <c r="A163" s="22">
        <v>161</v>
      </c>
      <c r="B163" s="21" t="s">
        <v>901</v>
      </c>
      <c r="C163" s="60" t="s">
        <v>900</v>
      </c>
      <c r="D163" s="60" t="s">
        <v>753</v>
      </c>
      <c r="E163" s="22" t="s">
        <v>661</v>
      </c>
      <c r="F163" s="92"/>
      <c r="G163" s="92" t="s">
        <v>635</v>
      </c>
      <c r="H163" s="92" t="s">
        <v>636</v>
      </c>
      <c r="I163" s="93"/>
    </row>
    <row r="164" spans="1:9" ht="15">
      <c r="A164" s="22">
        <v>162</v>
      </c>
      <c r="B164" s="21" t="s">
        <v>902</v>
      </c>
      <c r="C164" s="60" t="s">
        <v>162</v>
      </c>
      <c r="D164" s="60" t="s">
        <v>698</v>
      </c>
      <c r="E164" s="22" t="s">
        <v>661</v>
      </c>
      <c r="F164" s="92"/>
      <c r="G164" s="92" t="s">
        <v>635</v>
      </c>
      <c r="H164" s="92" t="s">
        <v>636</v>
      </c>
      <c r="I164" s="93"/>
    </row>
    <row r="165" spans="1:9" ht="15">
      <c r="A165" s="22">
        <v>163</v>
      </c>
      <c r="B165" s="21" t="s">
        <v>903</v>
      </c>
      <c r="C165" s="60" t="s">
        <v>162</v>
      </c>
      <c r="D165" s="60" t="s">
        <v>698</v>
      </c>
      <c r="E165" s="22" t="s">
        <v>661</v>
      </c>
      <c r="F165" s="92"/>
      <c r="G165" s="92" t="s">
        <v>635</v>
      </c>
      <c r="H165" s="92" t="s">
        <v>636</v>
      </c>
      <c r="I165" s="93"/>
    </row>
    <row r="166" spans="1:9" ht="15">
      <c r="A166" s="22">
        <v>164</v>
      </c>
      <c r="B166" s="21" t="s">
        <v>904</v>
      </c>
      <c r="C166" s="60" t="s">
        <v>163</v>
      </c>
      <c r="D166" s="60" t="s">
        <v>906</v>
      </c>
      <c r="E166" s="22" t="s">
        <v>661</v>
      </c>
      <c r="F166" s="92"/>
      <c r="G166" s="92" t="s">
        <v>635</v>
      </c>
      <c r="H166" s="92" t="s">
        <v>636</v>
      </c>
      <c r="I166" s="93"/>
    </row>
    <row r="167" spans="1:9" ht="15">
      <c r="A167" s="22">
        <v>165</v>
      </c>
      <c r="B167" s="21" t="s">
        <v>905</v>
      </c>
      <c r="C167" s="60" t="s">
        <v>164</v>
      </c>
      <c r="D167" s="60" t="s">
        <v>698</v>
      </c>
      <c r="E167" s="22" t="s">
        <v>661</v>
      </c>
      <c r="F167" s="92"/>
      <c r="G167" s="92" t="s">
        <v>635</v>
      </c>
      <c r="H167" s="92" t="s">
        <v>636</v>
      </c>
      <c r="I167" s="93"/>
    </row>
    <row r="168" spans="1:9" ht="33.75" customHeight="1">
      <c r="A168" s="352" t="s">
        <v>1343</v>
      </c>
      <c r="B168" s="353"/>
      <c r="C168" s="353"/>
      <c r="D168" s="353"/>
      <c r="E168" s="353"/>
      <c r="F168" s="353"/>
      <c r="G168" s="353"/>
      <c r="H168" s="353"/>
      <c r="I168" s="354"/>
    </row>
    <row r="169" spans="1:23" s="100" customFormat="1" ht="28.35" customHeight="1">
      <c r="A169" s="30" t="s">
        <v>626</v>
      </c>
      <c r="B169" s="30" t="s">
        <v>5</v>
      </c>
      <c r="C169" s="30" t="s">
        <v>630</v>
      </c>
      <c r="D169" s="32" t="s">
        <v>632</v>
      </c>
      <c r="E169" s="30" t="s">
        <v>9</v>
      </c>
      <c r="F169" s="30" t="s">
        <v>165</v>
      </c>
      <c r="G169" s="30" t="s">
        <v>627</v>
      </c>
      <c r="H169" s="30" t="s">
        <v>628</v>
      </c>
      <c r="I169" s="89" t="s">
        <v>167</v>
      </c>
      <c r="J169" s="99"/>
      <c r="K169" s="99"/>
      <c r="L169" s="99"/>
      <c r="M169" s="90"/>
      <c r="N169" s="90"/>
      <c r="O169" s="90"/>
      <c r="P169" s="90"/>
      <c r="Q169" s="90"/>
      <c r="R169" s="91"/>
      <c r="S169" s="91"/>
      <c r="T169" s="91"/>
      <c r="U169" s="91"/>
      <c r="V169" s="91"/>
      <c r="W169" s="91"/>
    </row>
    <row r="170" spans="1:9" ht="15">
      <c r="A170" s="22">
        <v>1</v>
      </c>
      <c r="B170" s="21" t="s">
        <v>1348</v>
      </c>
      <c r="C170" s="60" t="s">
        <v>1344</v>
      </c>
      <c r="D170" s="60" t="s">
        <v>1345</v>
      </c>
      <c r="E170" s="22" t="s">
        <v>1346</v>
      </c>
      <c r="F170" s="92"/>
      <c r="G170" s="92" t="s">
        <v>635</v>
      </c>
      <c r="H170" s="92" t="s">
        <v>635</v>
      </c>
      <c r="I170" s="93" t="s">
        <v>1347</v>
      </c>
    </row>
    <row r="171" spans="1:9" ht="15">
      <c r="A171" s="22">
        <v>2</v>
      </c>
      <c r="B171" s="21" t="s">
        <v>1348</v>
      </c>
      <c r="C171" s="246" t="s">
        <v>1344</v>
      </c>
      <c r="D171" s="246" t="s">
        <v>1345</v>
      </c>
      <c r="E171" s="22" t="s">
        <v>1346</v>
      </c>
      <c r="F171" s="92"/>
      <c r="G171" s="92" t="s">
        <v>635</v>
      </c>
      <c r="H171" s="92" t="s">
        <v>635</v>
      </c>
      <c r="I171" s="93" t="s">
        <v>1347</v>
      </c>
    </row>
    <row r="172" spans="1:9" ht="15">
      <c r="A172" s="22">
        <v>3</v>
      </c>
      <c r="B172" s="21" t="s">
        <v>1348</v>
      </c>
      <c r="C172" s="273">
        <v>16072</v>
      </c>
      <c r="D172" s="246" t="s">
        <v>1345</v>
      </c>
      <c r="E172" s="22" t="s">
        <v>1346</v>
      </c>
      <c r="F172" s="92"/>
      <c r="G172" s="92" t="s">
        <v>635</v>
      </c>
      <c r="H172" s="92" t="s">
        <v>635</v>
      </c>
      <c r="I172" s="93" t="s">
        <v>1347</v>
      </c>
    </row>
  </sheetData>
  <mergeCells count="2">
    <mergeCell ref="A1:I1"/>
    <mergeCell ref="A168:I168"/>
  </mergeCells>
  <printOptions/>
  <pageMargins left="0.7086614173228347" right="1.0236220472440944" top="0.7874015748031497" bottom="0.7874015748031497" header="0.31496062992125984" footer="0.31496062992125984"/>
  <pageSetup fitToHeight="0" fitToWidth="1" horizontalDpi="600" verticalDpi="600" orientation="portrait" paperSize="9" scale="63" r:id="rId1"/>
  <headerFooter>
    <oddHeader>&amp;L&amp;"Arial,Tučné"Revize, kontroly, servis a opravy zařízení klimatizace a vzduchotechniky
&amp;"Arial,Obyčejné"Přírodovědecká fakulta - areál Envelopa
</oddHeader>
    <oddFooter>&amp;R&amp;"Arial,Obyčejné"&amp;A</oddFooter>
  </headerFooter>
  <rowBreaks count="1" manualBreakCount="1">
    <brk id="1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1"/>
  <sheetViews>
    <sheetView view="pageBreakPreview" zoomScale="60" workbookViewId="0" topLeftCell="A1">
      <selection activeCell="G7" sqref="G7"/>
    </sheetView>
  </sheetViews>
  <sheetFormatPr defaultColWidth="9.140625" defaultRowHeight="15"/>
  <cols>
    <col min="1" max="1" width="27.140625" style="133" customWidth="1"/>
    <col min="2" max="2" width="12.57421875" style="134" customWidth="1"/>
    <col min="3" max="3" width="14.8515625" style="122" bestFit="1" customWidth="1"/>
    <col min="4" max="4" width="16.140625" style="122" bestFit="1" customWidth="1"/>
    <col min="5" max="5" width="40.7109375" style="133" customWidth="1"/>
    <col min="6" max="6" width="25.7109375" style="133" customWidth="1"/>
    <col min="7" max="7" width="49.00390625" style="133" bestFit="1" customWidth="1"/>
    <col min="8" max="8" width="28.00390625" style="133" bestFit="1" customWidth="1"/>
    <col min="9" max="9" width="20.140625" style="122" customWidth="1"/>
    <col min="10" max="10" width="10.7109375" style="122" customWidth="1"/>
    <col min="11" max="12" width="20.7109375" style="122" customWidth="1"/>
    <col min="13" max="16384" width="9.140625" style="122" customWidth="1"/>
  </cols>
  <sheetData>
    <row r="1" spans="1:12" ht="33" customHeight="1">
      <c r="A1" s="355" t="s">
        <v>1045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ht="38.25">
      <c r="A2" s="123" t="s">
        <v>5</v>
      </c>
      <c r="B2" s="124" t="s">
        <v>1130</v>
      </c>
      <c r="C2" s="125" t="s">
        <v>7</v>
      </c>
      <c r="D2" s="124" t="s">
        <v>1131</v>
      </c>
      <c r="E2" s="135" t="s">
        <v>1132</v>
      </c>
      <c r="F2" s="123" t="s">
        <v>165</v>
      </c>
      <c r="G2" s="123" t="s">
        <v>1133</v>
      </c>
      <c r="H2" s="123" t="s">
        <v>165</v>
      </c>
      <c r="I2" s="124" t="s">
        <v>1134</v>
      </c>
      <c r="J2" s="124" t="s">
        <v>1135</v>
      </c>
      <c r="K2" s="124" t="s">
        <v>1136</v>
      </c>
      <c r="L2" s="126" t="s">
        <v>167</v>
      </c>
    </row>
    <row r="3" spans="1:12" ht="15">
      <c r="A3" s="131" t="s">
        <v>1137</v>
      </c>
      <c r="B3" s="128">
        <v>42969</v>
      </c>
      <c r="C3" s="127" t="s">
        <v>18</v>
      </c>
      <c r="D3" s="127" t="s">
        <v>1138</v>
      </c>
      <c r="E3" s="131" t="s">
        <v>1139</v>
      </c>
      <c r="F3" s="136" t="s">
        <v>1140</v>
      </c>
      <c r="G3" s="131" t="s">
        <v>1141</v>
      </c>
      <c r="H3" s="131" t="s">
        <v>1142</v>
      </c>
      <c r="I3" s="127" t="s">
        <v>1143</v>
      </c>
      <c r="J3" s="127">
        <v>50</v>
      </c>
      <c r="K3" s="127" t="s">
        <v>1144</v>
      </c>
      <c r="L3" s="127"/>
    </row>
    <row r="4" spans="1:12" ht="15">
      <c r="A4" s="131" t="s">
        <v>1145</v>
      </c>
      <c r="B4" s="128" t="s">
        <v>1146</v>
      </c>
      <c r="C4" s="127" t="s">
        <v>18</v>
      </c>
      <c r="D4" s="127"/>
      <c r="E4" s="131"/>
      <c r="F4" s="136"/>
      <c r="G4" s="131"/>
      <c r="H4" s="131"/>
      <c r="I4" s="127"/>
      <c r="J4" s="127"/>
      <c r="K4" s="127" t="s">
        <v>1147</v>
      </c>
      <c r="L4" s="127"/>
    </row>
    <row r="5" spans="1:12" ht="15">
      <c r="A5" s="131" t="s">
        <v>1148</v>
      </c>
      <c r="B5" s="128">
        <v>42908</v>
      </c>
      <c r="C5" s="127" t="s">
        <v>18</v>
      </c>
      <c r="D5" s="127" t="s">
        <v>1138</v>
      </c>
      <c r="E5" s="131" t="s">
        <v>1149</v>
      </c>
      <c r="F5" s="131" t="s">
        <v>1149</v>
      </c>
      <c r="G5" s="131" t="s">
        <v>1150</v>
      </c>
      <c r="H5" s="131" t="s">
        <v>1151</v>
      </c>
      <c r="I5" s="127" t="s">
        <v>1143</v>
      </c>
      <c r="J5" s="127">
        <v>50</v>
      </c>
      <c r="K5" s="127" t="s">
        <v>1144</v>
      </c>
      <c r="L5" s="127"/>
    </row>
    <row r="6" spans="1:12" ht="15">
      <c r="A6" s="131" t="s">
        <v>1152</v>
      </c>
      <c r="B6" s="128">
        <v>42816</v>
      </c>
      <c r="C6" s="127" t="s">
        <v>18</v>
      </c>
      <c r="D6" s="127" t="s">
        <v>1153</v>
      </c>
      <c r="E6" s="131" t="s">
        <v>1154</v>
      </c>
      <c r="F6" s="131" t="s">
        <v>1155</v>
      </c>
      <c r="G6" s="131" t="s">
        <v>1156</v>
      </c>
      <c r="H6" s="131" t="s">
        <v>1157</v>
      </c>
      <c r="I6" s="127" t="s">
        <v>1143</v>
      </c>
      <c r="J6" s="127">
        <v>50</v>
      </c>
      <c r="K6" s="127" t="s">
        <v>1144</v>
      </c>
      <c r="L6" s="127"/>
    </row>
    <row r="7" spans="1:12" ht="15">
      <c r="A7" s="131" t="s">
        <v>1158</v>
      </c>
      <c r="B7" s="128" t="s">
        <v>1159</v>
      </c>
      <c r="C7" s="127" t="s">
        <v>18</v>
      </c>
      <c r="D7" s="127"/>
      <c r="E7" s="131"/>
      <c r="F7" s="131"/>
      <c r="G7" s="131"/>
      <c r="H7" s="131"/>
      <c r="I7" s="127" t="s">
        <v>1143</v>
      </c>
      <c r="J7" s="127">
        <v>50</v>
      </c>
      <c r="K7" s="127" t="s">
        <v>1147</v>
      </c>
      <c r="L7" s="127"/>
    </row>
    <row r="8" spans="1:12" ht="15">
      <c r="A8" s="132" t="s">
        <v>1160</v>
      </c>
      <c r="B8" s="130">
        <v>42782</v>
      </c>
      <c r="C8" s="129" t="s">
        <v>18</v>
      </c>
      <c r="D8" s="129" t="s">
        <v>1138</v>
      </c>
      <c r="E8" s="132" t="s">
        <v>1161</v>
      </c>
      <c r="F8" s="132"/>
      <c r="G8" s="132"/>
      <c r="H8" s="132"/>
      <c r="I8" s="129"/>
      <c r="J8" s="129"/>
      <c r="K8" s="129"/>
      <c r="L8" s="129"/>
    </row>
    <row r="9" spans="1:12" ht="15">
      <c r="A9" s="132" t="s">
        <v>1162</v>
      </c>
      <c r="B9" s="130"/>
      <c r="C9" s="129" t="s">
        <v>1163</v>
      </c>
      <c r="D9" s="129"/>
      <c r="E9" s="132"/>
      <c r="F9" s="132"/>
      <c r="G9" s="132"/>
      <c r="H9" s="132"/>
      <c r="I9" s="129"/>
      <c r="J9" s="129"/>
      <c r="K9" s="129"/>
      <c r="L9" s="129"/>
    </row>
    <row r="10" spans="1:12" ht="15">
      <c r="A10" s="132" t="s">
        <v>1164</v>
      </c>
      <c r="B10" s="130">
        <v>42877</v>
      </c>
      <c r="C10" s="129" t="s">
        <v>18</v>
      </c>
      <c r="D10" s="129" t="s">
        <v>1138</v>
      </c>
      <c r="E10" s="132" t="s">
        <v>1165</v>
      </c>
      <c r="F10" s="132" t="s">
        <v>1166</v>
      </c>
      <c r="G10" s="132" t="s">
        <v>1149</v>
      </c>
      <c r="H10" s="132" t="s">
        <v>1167</v>
      </c>
      <c r="I10" s="129" t="s">
        <v>1143</v>
      </c>
      <c r="J10" s="129">
        <v>50</v>
      </c>
      <c r="K10" s="129" t="s">
        <v>1144</v>
      </c>
      <c r="L10" s="129"/>
    </row>
    <row r="11" spans="1:12" ht="15">
      <c r="A11" s="132" t="s">
        <v>1168</v>
      </c>
      <c r="B11" s="130">
        <v>42788</v>
      </c>
      <c r="C11" s="129" t="s">
        <v>18</v>
      </c>
      <c r="D11" s="129" t="s">
        <v>1138</v>
      </c>
      <c r="E11" s="132" t="s">
        <v>1169</v>
      </c>
      <c r="F11" s="132" t="s">
        <v>1170</v>
      </c>
      <c r="G11" s="132" t="s">
        <v>1171</v>
      </c>
      <c r="H11" s="132" t="s">
        <v>1172</v>
      </c>
      <c r="I11" s="129" t="s">
        <v>1143</v>
      </c>
      <c r="J11" s="129">
        <v>50</v>
      </c>
      <c r="K11" s="129" t="s">
        <v>1144</v>
      </c>
      <c r="L11" s="129"/>
    </row>
    <row r="12" spans="1:12" ht="15">
      <c r="A12" s="132" t="s">
        <v>1173</v>
      </c>
      <c r="B12" s="130" t="s">
        <v>1174</v>
      </c>
      <c r="C12" s="129" t="s">
        <v>18</v>
      </c>
      <c r="D12" s="129"/>
      <c r="E12" s="132"/>
      <c r="F12" s="132"/>
      <c r="G12" s="132"/>
      <c r="H12" s="132"/>
      <c r="I12" s="129"/>
      <c r="J12" s="129"/>
      <c r="K12" s="129" t="s">
        <v>1147</v>
      </c>
      <c r="L12" s="129"/>
    </row>
    <row r="13" spans="1:12" ht="15">
      <c r="A13" s="132" t="s">
        <v>1175</v>
      </c>
      <c r="B13" s="129"/>
      <c r="C13" s="129" t="s">
        <v>18</v>
      </c>
      <c r="D13" s="129"/>
      <c r="E13" s="132"/>
      <c r="F13" s="132"/>
      <c r="G13" s="132"/>
      <c r="H13" s="132"/>
      <c r="I13" s="129"/>
      <c r="J13" s="129"/>
      <c r="K13" s="129" t="s">
        <v>1147</v>
      </c>
      <c r="L13" s="129"/>
    </row>
    <row r="14" spans="1:12" ht="15">
      <c r="A14" s="132" t="s">
        <v>1176</v>
      </c>
      <c r="B14" s="129"/>
      <c r="C14" s="129" t="s">
        <v>18</v>
      </c>
      <c r="D14" s="129"/>
      <c r="E14" s="132"/>
      <c r="F14" s="132"/>
      <c r="G14" s="132"/>
      <c r="H14" s="132"/>
      <c r="I14" s="129"/>
      <c r="J14" s="129"/>
      <c r="K14" s="129" t="s">
        <v>1147</v>
      </c>
      <c r="L14" s="129"/>
    </row>
    <row r="15" spans="1:12" ht="15">
      <c r="A15" s="132" t="s">
        <v>1177</v>
      </c>
      <c r="B15" s="130">
        <v>42751</v>
      </c>
      <c r="C15" s="129" t="s">
        <v>18</v>
      </c>
      <c r="D15" s="129" t="s">
        <v>1138</v>
      </c>
      <c r="E15" s="132" t="s">
        <v>1161</v>
      </c>
      <c r="F15" s="132" t="s">
        <v>1178</v>
      </c>
      <c r="G15" s="132"/>
      <c r="H15" s="132"/>
      <c r="I15" s="129" t="s">
        <v>1143</v>
      </c>
      <c r="J15" s="129">
        <v>50</v>
      </c>
      <c r="K15" s="129"/>
      <c r="L15" s="129"/>
    </row>
    <row r="16" spans="1:12" ht="15">
      <c r="A16" s="132" t="s">
        <v>1179</v>
      </c>
      <c r="B16" s="130"/>
      <c r="C16" s="129" t="s">
        <v>1163</v>
      </c>
      <c r="D16" s="129"/>
      <c r="E16" s="132"/>
      <c r="F16" s="132"/>
      <c r="G16" s="132"/>
      <c r="H16" s="132"/>
      <c r="I16" s="129"/>
      <c r="J16" s="129"/>
      <c r="K16" s="129"/>
      <c r="L16" s="129"/>
    </row>
    <row r="17" spans="1:12" ht="15">
      <c r="A17" s="131" t="s">
        <v>1180</v>
      </c>
      <c r="B17" s="128">
        <v>42757</v>
      </c>
      <c r="C17" s="127" t="s">
        <v>18</v>
      </c>
      <c r="D17" s="129" t="s">
        <v>1181</v>
      </c>
      <c r="E17" s="132" t="s">
        <v>1182</v>
      </c>
      <c r="F17" s="132">
        <v>1603270463</v>
      </c>
      <c r="G17" s="131" t="s">
        <v>1171</v>
      </c>
      <c r="H17" s="38" t="s">
        <v>1183</v>
      </c>
      <c r="I17" s="127" t="s">
        <v>1143</v>
      </c>
      <c r="J17" s="127">
        <v>50</v>
      </c>
      <c r="K17" s="127" t="s">
        <v>1144</v>
      </c>
      <c r="L17" s="127"/>
    </row>
    <row r="18" spans="1:12" ht="15">
      <c r="A18" s="131" t="s">
        <v>1184</v>
      </c>
      <c r="B18" s="128"/>
      <c r="C18" s="127" t="s">
        <v>18</v>
      </c>
      <c r="D18" s="129"/>
      <c r="E18" s="132"/>
      <c r="F18" s="132"/>
      <c r="G18" s="131"/>
      <c r="H18" s="38"/>
      <c r="I18" s="127"/>
      <c r="J18" s="127"/>
      <c r="K18" s="127" t="s">
        <v>1147</v>
      </c>
      <c r="L18" s="127"/>
    </row>
    <row r="19" spans="1:12" ht="15">
      <c r="A19" s="131" t="s">
        <v>1185</v>
      </c>
      <c r="B19" s="128">
        <v>42938</v>
      </c>
      <c r="C19" s="127" t="s">
        <v>18</v>
      </c>
      <c r="D19" s="127" t="s">
        <v>1138</v>
      </c>
      <c r="E19" s="131" t="s">
        <v>1186</v>
      </c>
      <c r="F19" s="136" t="s">
        <v>1187</v>
      </c>
      <c r="G19" s="131" t="s">
        <v>1188</v>
      </c>
      <c r="H19" s="131" t="s">
        <v>1189</v>
      </c>
      <c r="I19" s="127" t="s">
        <v>1143</v>
      </c>
      <c r="J19" s="127">
        <v>50</v>
      </c>
      <c r="K19" s="127" t="s">
        <v>1144</v>
      </c>
      <c r="L19" s="127"/>
    </row>
    <row r="20" spans="1:12" ht="15">
      <c r="A20" s="131" t="s">
        <v>1190</v>
      </c>
      <c r="B20" s="128">
        <v>42938</v>
      </c>
      <c r="C20" s="127" t="s">
        <v>18</v>
      </c>
      <c r="D20" s="127"/>
      <c r="E20" s="131"/>
      <c r="F20" s="131"/>
      <c r="G20" s="131"/>
      <c r="H20" s="131"/>
      <c r="I20" s="127"/>
      <c r="J20" s="127"/>
      <c r="K20" s="127" t="s">
        <v>1147</v>
      </c>
      <c r="L20" s="127"/>
    </row>
    <row r="21" spans="1:12" ht="15">
      <c r="A21" s="131" t="s">
        <v>1191</v>
      </c>
      <c r="B21" s="128">
        <v>42847</v>
      </c>
      <c r="C21" s="127" t="s">
        <v>18</v>
      </c>
      <c r="D21" s="127" t="s">
        <v>1138</v>
      </c>
      <c r="E21" s="131" t="s">
        <v>1192</v>
      </c>
      <c r="F21" s="136" t="s">
        <v>1193</v>
      </c>
      <c r="G21" s="131" t="s">
        <v>1156</v>
      </c>
      <c r="H21" s="131" t="s">
        <v>1194</v>
      </c>
      <c r="I21" s="127" t="s">
        <v>1143</v>
      </c>
      <c r="J21" s="127">
        <v>50</v>
      </c>
      <c r="K21" s="127" t="s">
        <v>1144</v>
      </c>
      <c r="L21" s="127"/>
    </row>
  </sheetData>
  <mergeCells count="1">
    <mergeCell ref="A1:L1"/>
  </mergeCells>
  <printOptions/>
  <pageMargins left="0.7" right="0.7" top="0.787401575" bottom="0.787401575" header="0.3" footer="0.3"/>
  <pageSetup fitToHeight="1" fitToWidth="1" horizontalDpi="600" verticalDpi="600" orientation="landscape" paperSize="8" scale="6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28"/>
  <sheetViews>
    <sheetView view="pageBreakPreview" zoomScale="60" zoomScalePageLayoutView="60" workbookViewId="0" topLeftCell="A118">
      <selection activeCell="A140" sqref="A140"/>
    </sheetView>
  </sheetViews>
  <sheetFormatPr defaultColWidth="0" defaultRowHeight="15"/>
  <cols>
    <col min="1" max="1" width="70.7109375" style="43" customWidth="1"/>
    <col min="2" max="2" width="15.7109375" style="49" customWidth="1"/>
    <col min="3" max="4" width="20.7109375" style="49" customWidth="1"/>
    <col min="5" max="5" width="25.7109375" style="49" customWidth="1"/>
    <col min="6" max="13" width="15.7109375" style="39" customWidth="1"/>
    <col min="14" max="16384" width="0.5625" style="39" customWidth="1"/>
  </cols>
  <sheetData>
    <row r="1" spans="1:5" s="47" customFormat="1" ht="35.1" customHeight="1" thickBot="1">
      <c r="A1" s="364" t="s">
        <v>1018</v>
      </c>
      <c r="B1" s="365"/>
      <c r="C1" s="365"/>
      <c r="D1" s="365"/>
      <c r="E1" s="366"/>
    </row>
    <row r="2" spans="1:5" ht="30" customHeight="1">
      <c r="A2" s="70" t="s">
        <v>1019</v>
      </c>
      <c r="B2" s="71" t="s">
        <v>1020</v>
      </c>
      <c r="C2" s="69"/>
      <c r="D2" s="72" t="s">
        <v>1027</v>
      </c>
      <c r="E2" s="73"/>
    </row>
    <row r="3" spans="1:5" ht="30" customHeight="1" thickBot="1">
      <c r="A3" s="79" t="s">
        <v>1021</v>
      </c>
      <c r="B3" s="68" t="s">
        <v>1022</v>
      </c>
      <c r="C3" s="80"/>
      <c r="D3" s="68" t="s">
        <v>1029</v>
      </c>
      <c r="E3" s="81"/>
    </row>
    <row r="4" spans="1:5" ht="15">
      <c r="A4" s="82" t="s">
        <v>967</v>
      </c>
      <c r="B4" s="61" t="s">
        <v>1023</v>
      </c>
      <c r="C4" s="61" t="s">
        <v>1025</v>
      </c>
      <c r="D4" s="360" t="s">
        <v>167</v>
      </c>
      <c r="E4" s="361"/>
    </row>
    <row r="5" spans="1:5" ht="30" customHeight="1">
      <c r="A5" s="74" t="s">
        <v>923</v>
      </c>
      <c r="B5" s="35" t="s">
        <v>1024</v>
      </c>
      <c r="C5" s="35" t="s">
        <v>1026</v>
      </c>
      <c r="D5" s="358"/>
      <c r="E5" s="359"/>
    </row>
    <row r="6" spans="1:5" ht="30" customHeight="1">
      <c r="A6" s="74" t="s">
        <v>924</v>
      </c>
      <c r="B6" s="35" t="s">
        <v>1024</v>
      </c>
      <c r="C6" s="35" t="s">
        <v>1026</v>
      </c>
      <c r="D6" s="358"/>
      <c r="E6" s="359"/>
    </row>
    <row r="7" spans="1:5" ht="30" customHeight="1">
      <c r="A7" s="74" t="s">
        <v>925</v>
      </c>
      <c r="B7" s="35" t="s">
        <v>1024</v>
      </c>
      <c r="C7" s="35" t="s">
        <v>1026</v>
      </c>
      <c r="D7" s="358"/>
      <c r="E7" s="359"/>
    </row>
    <row r="8" spans="1:5" ht="30" customHeight="1">
      <c r="A8" s="76" t="s">
        <v>926</v>
      </c>
      <c r="B8" s="35" t="s">
        <v>1024</v>
      </c>
      <c r="C8" s="35" t="s">
        <v>1026</v>
      </c>
      <c r="D8" s="358"/>
      <c r="E8" s="359"/>
    </row>
    <row r="9" spans="1:5" ht="30" customHeight="1">
      <c r="A9" s="74" t="s">
        <v>927</v>
      </c>
      <c r="B9" s="35" t="s">
        <v>1024</v>
      </c>
      <c r="C9" s="35" t="s">
        <v>1026</v>
      </c>
      <c r="D9" s="358"/>
      <c r="E9" s="359"/>
    </row>
    <row r="10" spans="1:5" ht="30" customHeight="1" thickBot="1">
      <c r="A10" s="77" t="s">
        <v>928</v>
      </c>
      <c r="B10" s="55" t="s">
        <v>1024</v>
      </c>
      <c r="C10" s="55" t="s">
        <v>1026</v>
      </c>
      <c r="D10" s="358"/>
      <c r="E10" s="359"/>
    </row>
    <row r="11" spans="1:5" ht="15">
      <c r="A11" s="82" t="s">
        <v>968</v>
      </c>
      <c r="B11" s="61" t="s">
        <v>1023</v>
      </c>
      <c r="C11" s="61" t="s">
        <v>1025</v>
      </c>
      <c r="D11" s="360" t="s">
        <v>167</v>
      </c>
      <c r="E11" s="361"/>
    </row>
    <row r="12" spans="1:5" ht="30" customHeight="1">
      <c r="A12" s="74" t="s">
        <v>1033</v>
      </c>
      <c r="B12" s="35" t="s">
        <v>1024</v>
      </c>
      <c r="C12" s="35" t="s">
        <v>1026</v>
      </c>
      <c r="D12" s="358"/>
      <c r="E12" s="359"/>
    </row>
    <row r="13" spans="1:5" ht="30" customHeight="1">
      <c r="A13" s="74" t="s">
        <v>929</v>
      </c>
      <c r="B13" s="35" t="s">
        <v>1024</v>
      </c>
      <c r="C13" s="35" t="s">
        <v>1026</v>
      </c>
      <c r="D13" s="358"/>
      <c r="E13" s="359"/>
    </row>
    <row r="14" spans="1:5" ht="30" customHeight="1">
      <c r="A14" s="116" t="s">
        <v>1049</v>
      </c>
      <c r="B14" s="35" t="s">
        <v>1024</v>
      </c>
      <c r="C14" s="35" t="s">
        <v>1026</v>
      </c>
      <c r="D14" s="358"/>
      <c r="E14" s="359"/>
    </row>
    <row r="15" spans="1:5" ht="30" customHeight="1" thickBot="1">
      <c r="A15" s="116" t="s">
        <v>1050</v>
      </c>
      <c r="B15" s="35" t="s">
        <v>1024</v>
      </c>
      <c r="C15" s="35" t="s">
        <v>1026</v>
      </c>
      <c r="D15" s="358"/>
      <c r="E15" s="359"/>
    </row>
    <row r="16" spans="1:5" ht="15">
      <c r="A16" s="82" t="s">
        <v>969</v>
      </c>
      <c r="B16" s="61" t="s">
        <v>1023</v>
      </c>
      <c r="C16" s="61" t="s">
        <v>1025</v>
      </c>
      <c r="D16" s="360" t="s">
        <v>167</v>
      </c>
      <c r="E16" s="361"/>
    </row>
    <row r="17" spans="1:5" ht="30" customHeight="1">
      <c r="A17" s="74" t="s">
        <v>930</v>
      </c>
      <c r="B17" s="35" t="s">
        <v>1024</v>
      </c>
      <c r="C17" s="35" t="s">
        <v>1026</v>
      </c>
      <c r="D17" s="358"/>
      <c r="E17" s="359"/>
    </row>
    <row r="18" spans="1:5" ht="30" customHeight="1">
      <c r="A18" s="76" t="s">
        <v>1034</v>
      </c>
      <c r="B18" s="35" t="s">
        <v>1024</v>
      </c>
      <c r="C18" s="35" t="s">
        <v>1026</v>
      </c>
      <c r="D18" s="358"/>
      <c r="E18" s="359"/>
    </row>
    <row r="19" spans="1:5" ht="30" customHeight="1">
      <c r="A19" s="76" t="s">
        <v>1035</v>
      </c>
      <c r="B19" s="35" t="s">
        <v>1024</v>
      </c>
      <c r="C19" s="35" t="s">
        <v>1026</v>
      </c>
      <c r="D19" s="358"/>
      <c r="E19" s="359"/>
    </row>
    <row r="20" spans="1:5" ht="30" customHeight="1">
      <c r="A20" s="74" t="s">
        <v>931</v>
      </c>
      <c r="B20" s="35" t="s">
        <v>1024</v>
      </c>
      <c r="C20" s="35" t="s">
        <v>1026</v>
      </c>
      <c r="D20" s="358"/>
      <c r="E20" s="359"/>
    </row>
    <row r="21" spans="1:5" ht="30" customHeight="1">
      <c r="A21" s="74" t="s">
        <v>932</v>
      </c>
      <c r="B21" s="35" t="s">
        <v>1024</v>
      </c>
      <c r="C21" s="35" t="s">
        <v>1026</v>
      </c>
      <c r="D21" s="358"/>
      <c r="E21" s="359"/>
    </row>
    <row r="22" spans="1:5" ht="30" customHeight="1" thickBot="1">
      <c r="A22" s="77" t="s">
        <v>933</v>
      </c>
      <c r="B22" s="55" t="s">
        <v>1024</v>
      </c>
      <c r="C22" s="55" t="s">
        <v>1026</v>
      </c>
      <c r="D22" s="358"/>
      <c r="E22" s="359"/>
    </row>
    <row r="23" spans="1:5" ht="14.25" customHeight="1">
      <c r="A23" s="82" t="s">
        <v>970</v>
      </c>
      <c r="B23" s="61" t="s">
        <v>1023</v>
      </c>
      <c r="C23" s="61" t="s">
        <v>1025</v>
      </c>
      <c r="D23" s="360" t="s">
        <v>167</v>
      </c>
      <c r="E23" s="361"/>
    </row>
    <row r="24" spans="1:5" ht="30" customHeight="1">
      <c r="A24" s="74" t="s">
        <v>934</v>
      </c>
      <c r="B24" s="35" t="s">
        <v>1024</v>
      </c>
      <c r="C24" s="35" t="s">
        <v>1026</v>
      </c>
      <c r="D24" s="358"/>
      <c r="E24" s="359"/>
    </row>
    <row r="25" spans="1:5" ht="30" customHeight="1">
      <c r="A25" s="76" t="s">
        <v>1036</v>
      </c>
      <c r="B25" s="35" t="s">
        <v>1024</v>
      </c>
      <c r="C25" s="35" t="s">
        <v>1026</v>
      </c>
      <c r="D25" s="358"/>
      <c r="E25" s="359"/>
    </row>
    <row r="26" spans="1:5" ht="30" customHeight="1">
      <c r="A26" s="76" t="s">
        <v>1035</v>
      </c>
      <c r="B26" s="35" t="s">
        <v>1024</v>
      </c>
      <c r="C26" s="35" t="s">
        <v>1026</v>
      </c>
      <c r="D26" s="358"/>
      <c r="E26" s="359"/>
    </row>
    <row r="27" spans="1:5" ht="30" customHeight="1">
      <c r="A27" s="74" t="s">
        <v>935</v>
      </c>
      <c r="B27" s="35" t="s">
        <v>1024</v>
      </c>
      <c r="C27" s="35" t="s">
        <v>1026</v>
      </c>
      <c r="D27" s="358"/>
      <c r="E27" s="359"/>
    </row>
    <row r="28" spans="1:5" ht="30" customHeight="1" thickBot="1">
      <c r="A28" s="77" t="s">
        <v>936</v>
      </c>
      <c r="B28" s="55" t="s">
        <v>1024</v>
      </c>
      <c r="C28" s="55" t="s">
        <v>1026</v>
      </c>
      <c r="D28" s="358"/>
      <c r="E28" s="359"/>
    </row>
    <row r="29" spans="1:5" ht="15">
      <c r="A29" s="82" t="s">
        <v>971</v>
      </c>
      <c r="B29" s="61" t="s">
        <v>1023</v>
      </c>
      <c r="C29" s="61" t="s">
        <v>1025</v>
      </c>
      <c r="D29" s="360" t="s">
        <v>167</v>
      </c>
      <c r="E29" s="361"/>
    </row>
    <row r="30" spans="1:5" ht="30" customHeight="1">
      <c r="A30" s="76" t="s">
        <v>917</v>
      </c>
      <c r="B30" s="35" t="s">
        <v>1024</v>
      </c>
      <c r="C30" s="35" t="s">
        <v>1026</v>
      </c>
      <c r="D30" s="358"/>
      <c r="E30" s="359"/>
    </row>
    <row r="31" spans="1:5" ht="30" customHeight="1">
      <c r="A31" s="74" t="s">
        <v>937</v>
      </c>
      <c r="B31" s="35" t="s">
        <v>1024</v>
      </c>
      <c r="C31" s="35" t="s">
        <v>1026</v>
      </c>
      <c r="D31" s="358"/>
      <c r="E31" s="359"/>
    </row>
    <row r="32" spans="1:5" ht="30" customHeight="1">
      <c r="A32" s="74" t="s">
        <v>938</v>
      </c>
      <c r="B32" s="35" t="s">
        <v>1024</v>
      </c>
      <c r="C32" s="35" t="s">
        <v>1026</v>
      </c>
      <c r="D32" s="358"/>
      <c r="E32" s="359"/>
    </row>
    <row r="33" spans="1:5" ht="30" customHeight="1">
      <c r="A33" s="74" t="s">
        <v>939</v>
      </c>
      <c r="B33" s="35" t="s">
        <v>1024</v>
      </c>
      <c r="C33" s="35" t="s">
        <v>1026</v>
      </c>
      <c r="D33" s="358"/>
      <c r="E33" s="359"/>
    </row>
    <row r="34" spans="1:5" ht="30" customHeight="1" thickBot="1">
      <c r="A34" s="77" t="s">
        <v>940</v>
      </c>
      <c r="B34" s="55" t="s">
        <v>1024</v>
      </c>
      <c r="C34" s="55" t="s">
        <v>1026</v>
      </c>
      <c r="D34" s="358"/>
      <c r="E34" s="359"/>
    </row>
    <row r="35" spans="1:5" ht="15">
      <c r="A35" s="82" t="s">
        <v>972</v>
      </c>
      <c r="B35" s="61" t="s">
        <v>1023</v>
      </c>
      <c r="C35" s="61" t="s">
        <v>1025</v>
      </c>
      <c r="D35" s="360" t="s">
        <v>167</v>
      </c>
      <c r="E35" s="361"/>
    </row>
    <row r="36" spans="1:5" ht="30" customHeight="1">
      <c r="A36" s="74" t="s">
        <v>942</v>
      </c>
      <c r="B36" s="35" t="s">
        <v>1024</v>
      </c>
      <c r="C36" s="35" t="s">
        <v>1026</v>
      </c>
      <c r="D36" s="358"/>
      <c r="E36" s="359"/>
    </row>
    <row r="37" spans="1:5" ht="30" customHeight="1">
      <c r="A37" s="74" t="s">
        <v>918</v>
      </c>
      <c r="B37" s="35" t="s">
        <v>1024</v>
      </c>
      <c r="C37" s="35" t="s">
        <v>1026</v>
      </c>
      <c r="D37" s="358"/>
      <c r="E37" s="359"/>
    </row>
    <row r="38" spans="1:5" ht="30" customHeight="1">
      <c r="A38" s="74" t="s">
        <v>1051</v>
      </c>
      <c r="B38" s="35" t="s">
        <v>1024</v>
      </c>
      <c r="C38" s="35" t="s">
        <v>1026</v>
      </c>
      <c r="D38" s="358"/>
      <c r="E38" s="359"/>
    </row>
    <row r="39" spans="1:5" ht="30" customHeight="1" thickBot="1">
      <c r="A39" s="77" t="s">
        <v>1052</v>
      </c>
      <c r="B39" s="35" t="s">
        <v>1024</v>
      </c>
      <c r="C39" s="35" t="s">
        <v>1026</v>
      </c>
      <c r="D39" s="358"/>
      <c r="E39" s="359"/>
    </row>
    <row r="40" spans="1:5" ht="15">
      <c r="A40" s="82" t="s">
        <v>973</v>
      </c>
      <c r="B40" s="61" t="s">
        <v>1023</v>
      </c>
      <c r="C40" s="61" t="s">
        <v>1025</v>
      </c>
      <c r="D40" s="360" t="s">
        <v>167</v>
      </c>
      <c r="E40" s="361"/>
    </row>
    <row r="41" spans="1:5" ht="30" customHeight="1">
      <c r="A41" s="74" t="s">
        <v>941</v>
      </c>
      <c r="B41" s="35" t="s">
        <v>1024</v>
      </c>
      <c r="C41" s="35" t="s">
        <v>1026</v>
      </c>
      <c r="D41" s="358"/>
      <c r="E41" s="359"/>
    </row>
    <row r="42" spans="1:5" ht="30" customHeight="1" thickBot="1">
      <c r="A42" s="77" t="s">
        <v>919</v>
      </c>
      <c r="B42" s="55" t="s">
        <v>1024</v>
      </c>
      <c r="C42" s="55" t="s">
        <v>1026</v>
      </c>
      <c r="D42" s="358"/>
      <c r="E42" s="359"/>
    </row>
    <row r="43" spans="1:5" ht="15">
      <c r="A43" s="82" t="s">
        <v>974</v>
      </c>
      <c r="B43" s="61" t="s">
        <v>1023</v>
      </c>
      <c r="C43" s="61" t="s">
        <v>1025</v>
      </c>
      <c r="D43" s="360" t="s">
        <v>167</v>
      </c>
      <c r="E43" s="361"/>
    </row>
    <row r="44" spans="1:5" ht="30" customHeight="1" thickBot="1">
      <c r="A44" s="77" t="s">
        <v>983</v>
      </c>
      <c r="B44" s="55" t="s">
        <v>1024</v>
      </c>
      <c r="C44" s="55" t="s">
        <v>1026</v>
      </c>
      <c r="D44" s="362"/>
      <c r="E44" s="363"/>
    </row>
    <row r="45" spans="1:5" ht="15">
      <c r="A45" s="82" t="s">
        <v>975</v>
      </c>
      <c r="B45" s="61" t="s">
        <v>1023</v>
      </c>
      <c r="C45" s="61" t="s">
        <v>1025</v>
      </c>
      <c r="D45" s="360" t="s">
        <v>167</v>
      </c>
      <c r="E45" s="361"/>
    </row>
    <row r="46" spans="1:5" ht="30" customHeight="1">
      <c r="A46" s="76" t="s">
        <v>1037</v>
      </c>
      <c r="B46" s="35" t="s">
        <v>1024</v>
      </c>
      <c r="C46" s="35" t="s">
        <v>1026</v>
      </c>
      <c r="D46" s="358"/>
      <c r="E46" s="359"/>
    </row>
    <row r="47" spans="1:5" ht="30" customHeight="1">
      <c r="A47" s="74" t="s">
        <v>944</v>
      </c>
      <c r="B47" s="35" t="s">
        <v>1024</v>
      </c>
      <c r="C47" s="35" t="s">
        <v>1026</v>
      </c>
      <c r="D47" s="358"/>
      <c r="E47" s="359"/>
    </row>
    <row r="48" spans="1:5" ht="30" customHeight="1">
      <c r="A48" s="74" t="s">
        <v>943</v>
      </c>
      <c r="B48" s="35" t="s">
        <v>1024</v>
      </c>
      <c r="C48" s="35" t="s">
        <v>1026</v>
      </c>
      <c r="D48" s="358"/>
      <c r="E48" s="359"/>
    </row>
    <row r="49" spans="1:5" ht="30" customHeight="1">
      <c r="A49" s="74" t="s">
        <v>945</v>
      </c>
      <c r="B49" s="35" t="s">
        <v>1024</v>
      </c>
      <c r="C49" s="35" t="s">
        <v>1026</v>
      </c>
      <c r="D49" s="358"/>
      <c r="E49" s="359"/>
    </row>
    <row r="50" spans="1:5" ht="30" customHeight="1">
      <c r="A50" s="74" t="s">
        <v>920</v>
      </c>
      <c r="B50" s="35" t="s">
        <v>1024</v>
      </c>
      <c r="C50" s="35" t="s">
        <v>1026</v>
      </c>
      <c r="D50" s="358"/>
      <c r="E50" s="359"/>
    </row>
    <row r="51" spans="1:5" ht="30" customHeight="1">
      <c r="A51" s="74" t="s">
        <v>946</v>
      </c>
      <c r="B51" s="35" t="s">
        <v>1024</v>
      </c>
      <c r="C51" s="35" t="s">
        <v>1026</v>
      </c>
      <c r="D51" s="358"/>
      <c r="E51" s="359"/>
    </row>
    <row r="52" spans="1:5" ht="30" customHeight="1">
      <c r="A52" s="74" t="s">
        <v>947</v>
      </c>
      <c r="B52" s="35" t="s">
        <v>1024</v>
      </c>
      <c r="C52" s="35" t="s">
        <v>1026</v>
      </c>
      <c r="D52" s="358"/>
      <c r="E52" s="359"/>
    </row>
    <row r="53" spans="1:5" ht="30" customHeight="1">
      <c r="A53" s="74" t="s">
        <v>948</v>
      </c>
      <c r="B53" s="35" t="s">
        <v>1024</v>
      </c>
      <c r="C53" s="35" t="s">
        <v>1026</v>
      </c>
      <c r="D53" s="358"/>
      <c r="E53" s="359"/>
    </row>
    <row r="54" spans="1:5" ht="30" customHeight="1">
      <c r="A54" s="74" t="s">
        <v>949</v>
      </c>
      <c r="B54" s="35" t="s">
        <v>1024</v>
      </c>
      <c r="C54" s="35" t="s">
        <v>1026</v>
      </c>
      <c r="D54" s="358"/>
      <c r="E54" s="359"/>
    </row>
    <row r="55" spans="1:5" ht="30" customHeight="1" thickBot="1">
      <c r="A55" s="84" t="s">
        <v>950</v>
      </c>
      <c r="B55" s="85" t="s">
        <v>1024</v>
      </c>
      <c r="C55" s="85" t="s">
        <v>1026</v>
      </c>
      <c r="D55" s="362"/>
      <c r="E55" s="363"/>
    </row>
    <row r="56" spans="1:5" ht="15">
      <c r="A56" s="86"/>
      <c r="B56" s="56"/>
      <c r="C56" s="56"/>
      <c r="D56" s="56"/>
      <c r="E56" s="44"/>
    </row>
    <row r="57" spans="1:5" ht="15">
      <c r="A57" s="11" t="s">
        <v>1015</v>
      </c>
      <c r="B57" s="56"/>
      <c r="C57" s="56"/>
      <c r="D57" s="56"/>
      <c r="E57" s="44"/>
    </row>
    <row r="58" spans="1:5" ht="15">
      <c r="A58" s="11"/>
      <c r="B58" s="56"/>
      <c r="C58" s="56"/>
      <c r="D58" s="56"/>
      <c r="E58" s="44"/>
    </row>
    <row r="59" spans="1:5" ht="15">
      <c r="A59" s="11"/>
      <c r="B59" s="56"/>
      <c r="C59" s="56"/>
      <c r="D59" s="56"/>
      <c r="E59" s="44"/>
    </row>
    <row r="60" spans="1:5" ht="15">
      <c r="A60" s="11"/>
      <c r="B60" s="56"/>
      <c r="C60" s="56"/>
      <c r="D60" s="56"/>
      <c r="E60" s="44"/>
    </row>
    <row r="61" spans="1:5" ht="15">
      <c r="A61" s="11"/>
      <c r="B61" s="56"/>
      <c r="C61" s="56"/>
      <c r="D61" s="56"/>
      <c r="E61" s="44"/>
    </row>
    <row r="62" spans="1:5" ht="15">
      <c r="A62" s="11"/>
      <c r="B62" s="56"/>
      <c r="C62" s="56"/>
      <c r="D62" s="56"/>
      <c r="E62" s="44"/>
    </row>
    <row r="63" spans="1:5" ht="15">
      <c r="A63" s="11"/>
      <c r="B63" s="56"/>
      <c r="C63" s="56"/>
      <c r="D63" s="56"/>
      <c r="E63" s="44"/>
    </row>
    <row r="64" spans="1:5" ht="15">
      <c r="A64" s="11"/>
      <c r="B64" s="56"/>
      <c r="C64" s="56"/>
      <c r="D64" s="56"/>
      <c r="E64" s="44"/>
    </row>
    <row r="65" spans="1:5" ht="15">
      <c r="A65" s="11"/>
      <c r="B65" s="56"/>
      <c r="C65" s="56"/>
      <c r="D65" s="56"/>
      <c r="E65" s="44"/>
    </row>
    <row r="66" spans="1:5" ht="15">
      <c r="A66" s="11"/>
      <c r="B66" s="56"/>
      <c r="C66" s="56"/>
      <c r="D66" s="56"/>
      <c r="E66" s="44"/>
    </row>
    <row r="67" spans="1:5" ht="15">
      <c r="A67" s="11"/>
      <c r="B67" s="56"/>
      <c r="C67" s="56"/>
      <c r="D67" s="56"/>
      <c r="E67" s="44"/>
    </row>
    <row r="68" spans="1:5" ht="15">
      <c r="A68" s="11"/>
      <c r="B68" s="56"/>
      <c r="C68" s="56"/>
      <c r="D68" s="56"/>
      <c r="E68" s="44"/>
    </row>
    <row r="69" spans="1:5" ht="15">
      <c r="A69" s="11"/>
      <c r="B69" s="56"/>
      <c r="C69" s="56"/>
      <c r="D69" s="56"/>
      <c r="E69" s="44"/>
    </row>
    <row r="70" spans="1:5" ht="15">
      <c r="A70" s="11"/>
      <c r="B70" s="56"/>
      <c r="C70" s="56"/>
      <c r="D70" s="56"/>
      <c r="E70" s="44"/>
    </row>
    <row r="71" spans="1:5" ht="15">
      <c r="A71" s="11"/>
      <c r="B71" s="56"/>
      <c r="C71" s="56"/>
      <c r="D71" s="56"/>
      <c r="E71" s="44"/>
    </row>
    <row r="72" spans="1:5" ht="15">
      <c r="A72" s="11"/>
      <c r="B72" s="56"/>
      <c r="C72" s="56"/>
      <c r="D72" s="56"/>
      <c r="E72" s="44"/>
    </row>
    <row r="73" spans="1:5" ht="15">
      <c r="A73" s="11"/>
      <c r="B73" s="56"/>
      <c r="C73" s="56"/>
      <c r="D73" s="56"/>
      <c r="E73" s="44"/>
    </row>
    <row r="74" spans="1:5" ht="15">
      <c r="A74" s="11"/>
      <c r="B74" s="56"/>
      <c r="C74" s="56"/>
      <c r="D74" s="56"/>
      <c r="E74" s="44"/>
    </row>
    <row r="75" spans="1:5" ht="15">
      <c r="A75" s="11"/>
      <c r="B75" s="56"/>
      <c r="C75" s="56"/>
      <c r="D75" s="56"/>
      <c r="E75" s="44"/>
    </row>
    <row r="76" spans="1:5" ht="15">
      <c r="A76" s="11"/>
      <c r="B76" s="56"/>
      <c r="C76" s="56"/>
      <c r="D76" s="56"/>
      <c r="E76" s="44"/>
    </row>
    <row r="77" spans="1:5" ht="15">
      <c r="A77" s="11"/>
      <c r="B77" s="56"/>
      <c r="C77" s="56"/>
      <c r="D77" s="56"/>
      <c r="E77" s="44"/>
    </row>
    <row r="78" spans="1:5" ht="15">
      <c r="A78" s="11"/>
      <c r="B78" s="56"/>
      <c r="C78" s="56"/>
      <c r="D78" s="56"/>
      <c r="E78" s="44"/>
    </row>
    <row r="79" spans="1:5" ht="15">
      <c r="A79" s="11"/>
      <c r="B79" s="56"/>
      <c r="C79" s="56"/>
      <c r="D79" s="56"/>
      <c r="E79" s="44"/>
    </row>
    <row r="80" spans="1:5" ht="15">
      <c r="A80" s="11"/>
      <c r="B80" s="56"/>
      <c r="C80" s="56"/>
      <c r="D80" s="56"/>
      <c r="E80" s="44"/>
    </row>
    <row r="81" spans="1:5" ht="15">
      <c r="A81" s="11"/>
      <c r="B81" s="56"/>
      <c r="C81" s="56"/>
      <c r="D81" s="56"/>
      <c r="E81" s="44"/>
    </row>
    <row r="82" spans="1:5" ht="15">
      <c r="A82" s="11"/>
      <c r="B82" s="56"/>
      <c r="C82" s="56"/>
      <c r="D82" s="56"/>
      <c r="E82" s="44"/>
    </row>
    <row r="83" spans="1:5" ht="15">
      <c r="A83" s="11"/>
      <c r="B83" s="56"/>
      <c r="C83" s="56"/>
      <c r="D83" s="56"/>
      <c r="E83" s="44"/>
    </row>
    <row r="84" spans="1:5" ht="15">
      <c r="A84" s="11"/>
      <c r="B84" s="56"/>
      <c r="C84" s="56"/>
      <c r="D84" s="56"/>
      <c r="E84" s="44"/>
    </row>
    <row r="85" spans="1:5" ht="15">
      <c r="A85" s="11"/>
      <c r="B85" s="56"/>
      <c r="C85" s="56"/>
      <c r="D85" s="56"/>
      <c r="E85" s="44"/>
    </row>
    <row r="86" spans="1:5" ht="15">
      <c r="A86" s="11"/>
      <c r="B86" s="56"/>
      <c r="C86" s="56"/>
      <c r="D86" s="56"/>
      <c r="E86" s="44"/>
    </row>
    <row r="87" spans="1:5" ht="15">
      <c r="A87" s="11"/>
      <c r="B87" s="56"/>
      <c r="C87" s="56"/>
      <c r="D87" s="56"/>
      <c r="E87" s="44"/>
    </row>
    <row r="88" spans="1:5" ht="15">
      <c r="A88" s="11"/>
      <c r="B88" s="56"/>
      <c r="C88" s="56"/>
      <c r="D88" s="56"/>
      <c r="E88" s="44"/>
    </row>
    <row r="89" spans="1:5" ht="15">
      <c r="A89" s="11"/>
      <c r="B89" s="56"/>
      <c r="C89" s="56"/>
      <c r="D89" s="56"/>
      <c r="E89" s="44"/>
    </row>
    <row r="90" spans="1:5" ht="15">
      <c r="A90" s="11"/>
      <c r="B90" s="56"/>
      <c r="C90" s="56"/>
      <c r="D90" s="56"/>
      <c r="E90" s="44"/>
    </row>
    <row r="91" spans="1:5" ht="15">
      <c r="A91" s="11"/>
      <c r="B91" s="56"/>
      <c r="C91" s="56"/>
      <c r="D91" s="56"/>
      <c r="E91" s="44"/>
    </row>
    <row r="92" spans="1:5" ht="15">
      <c r="A92" s="11"/>
      <c r="B92" s="56"/>
      <c r="C92" s="56"/>
      <c r="D92" s="56"/>
      <c r="E92" s="44"/>
    </row>
    <row r="93" spans="1:5" ht="15">
      <c r="A93" s="86"/>
      <c r="B93" s="56"/>
      <c r="C93" s="56"/>
      <c r="D93" s="56"/>
      <c r="E93" s="44"/>
    </row>
    <row r="94" spans="1:5" ht="15">
      <c r="A94" s="86"/>
      <c r="B94" s="56"/>
      <c r="C94" s="56"/>
      <c r="D94" s="56"/>
      <c r="E94" s="44"/>
    </row>
    <row r="95" spans="1:5" ht="15">
      <c r="A95" s="86"/>
      <c r="B95" s="56"/>
      <c r="C95" s="56"/>
      <c r="D95" s="56"/>
      <c r="E95" s="44"/>
    </row>
    <row r="96" spans="1:5" ht="15">
      <c r="A96" s="86"/>
      <c r="B96" s="56"/>
      <c r="C96" s="56"/>
      <c r="D96" s="56"/>
      <c r="E96" s="44"/>
    </row>
    <row r="97" spans="1:5" ht="15">
      <c r="A97" s="86"/>
      <c r="B97" s="56"/>
      <c r="C97" s="56"/>
      <c r="D97" s="56"/>
      <c r="E97" s="44"/>
    </row>
    <row r="98" spans="1:5" ht="15">
      <c r="A98" s="86"/>
      <c r="B98" s="56"/>
      <c r="C98" s="56"/>
      <c r="D98" s="56"/>
      <c r="E98" s="44"/>
    </row>
    <row r="99" spans="1:5" ht="15">
      <c r="A99" s="86"/>
      <c r="B99" s="56"/>
      <c r="C99" s="56"/>
      <c r="D99" s="56"/>
      <c r="E99" s="44"/>
    </row>
    <row r="100" spans="1:5" ht="15">
      <c r="A100" s="57" t="s">
        <v>1030</v>
      </c>
      <c r="B100" s="56"/>
      <c r="C100" s="56"/>
      <c r="D100" s="56"/>
      <c r="E100" s="44"/>
    </row>
    <row r="101" spans="1:5" ht="15">
      <c r="A101" s="50" t="s">
        <v>1031</v>
      </c>
      <c r="B101" s="58" t="s">
        <v>1032</v>
      </c>
      <c r="C101" s="59"/>
      <c r="D101" s="56"/>
      <c r="E101" s="44"/>
    </row>
    <row r="102" spans="1:5" ht="15" thickBot="1">
      <c r="A102" s="86"/>
      <c r="B102" s="56"/>
      <c r="C102" s="56"/>
      <c r="D102" s="56"/>
      <c r="E102" s="44"/>
    </row>
    <row r="103" spans="1:5" ht="35.1" customHeight="1" thickBot="1">
      <c r="A103" s="367" t="s">
        <v>1018</v>
      </c>
      <c r="B103" s="368"/>
      <c r="C103" s="368"/>
      <c r="D103" s="368"/>
      <c r="E103" s="369"/>
    </row>
    <row r="104" spans="1:5" ht="30" customHeight="1">
      <c r="A104" s="82" t="s">
        <v>1321</v>
      </c>
      <c r="B104" s="251" t="s">
        <v>1043</v>
      </c>
      <c r="C104" s="264" t="s">
        <v>170</v>
      </c>
      <c r="D104" s="251" t="s">
        <v>1027</v>
      </c>
      <c r="E104" s="252" t="s">
        <v>1322</v>
      </c>
    </row>
    <row r="105" spans="1:5" ht="25.5">
      <c r="A105" s="253" t="s">
        <v>1329</v>
      </c>
      <c r="B105" s="250" t="s">
        <v>1323</v>
      </c>
      <c r="C105" s="35" t="s">
        <v>1239</v>
      </c>
      <c r="D105" s="250" t="s">
        <v>1236</v>
      </c>
      <c r="E105" s="265" t="s">
        <v>1328</v>
      </c>
    </row>
    <row r="106" spans="1:5" ht="26.25" thickBot="1">
      <c r="A106" s="51" t="s">
        <v>1324</v>
      </c>
      <c r="B106" s="52" t="s">
        <v>1325</v>
      </c>
      <c r="C106" s="55" t="s">
        <v>1326</v>
      </c>
      <c r="D106" s="52" t="s">
        <v>1237</v>
      </c>
      <c r="E106" s="266" t="s">
        <v>1327</v>
      </c>
    </row>
    <row r="107" spans="1:5" ht="15">
      <c r="A107" s="256" t="s">
        <v>1330</v>
      </c>
      <c r="B107" s="251" t="s">
        <v>630</v>
      </c>
      <c r="C107" s="251" t="s">
        <v>168</v>
      </c>
      <c r="D107" s="255" t="s">
        <v>165</v>
      </c>
      <c r="E107" s="257" t="s">
        <v>167</v>
      </c>
    </row>
    <row r="108" spans="1:5" ht="15">
      <c r="A108" s="258" t="s">
        <v>190</v>
      </c>
      <c r="B108" s="8" t="s">
        <v>189</v>
      </c>
      <c r="C108" s="8" t="s">
        <v>191</v>
      </c>
      <c r="D108" s="16" t="s">
        <v>192</v>
      </c>
      <c r="E108" s="259"/>
    </row>
    <row r="109" spans="1:5" ht="15">
      <c r="A109" s="258" t="s">
        <v>190</v>
      </c>
      <c r="B109" s="8" t="s">
        <v>195</v>
      </c>
      <c r="C109" s="8" t="s">
        <v>191</v>
      </c>
      <c r="D109" s="16" t="s">
        <v>196</v>
      </c>
      <c r="E109" s="259"/>
    </row>
    <row r="110" spans="1:5" ht="15">
      <c r="A110" s="258" t="s">
        <v>190</v>
      </c>
      <c r="B110" s="8" t="s">
        <v>197</v>
      </c>
      <c r="C110" s="8" t="s">
        <v>198</v>
      </c>
      <c r="D110" s="16" t="s">
        <v>199</v>
      </c>
      <c r="E110" s="259"/>
    </row>
    <row r="111" spans="1:5" ht="15">
      <c r="A111" s="258" t="s">
        <v>190</v>
      </c>
      <c r="B111" s="8" t="s">
        <v>147</v>
      </c>
      <c r="C111" s="8" t="s">
        <v>198</v>
      </c>
      <c r="D111" s="16" t="s">
        <v>200</v>
      </c>
      <c r="E111" s="259"/>
    </row>
    <row r="112" spans="1:5" ht="15">
      <c r="A112" s="258" t="s">
        <v>202</v>
      </c>
      <c r="B112" s="8" t="s">
        <v>201</v>
      </c>
      <c r="C112" s="8" t="s">
        <v>203</v>
      </c>
      <c r="D112" s="16" t="s">
        <v>204</v>
      </c>
      <c r="E112" s="259"/>
    </row>
    <row r="113" spans="1:5" ht="15">
      <c r="A113" s="258" t="s">
        <v>206</v>
      </c>
      <c r="B113" s="8" t="s">
        <v>205</v>
      </c>
      <c r="C113" s="8" t="s">
        <v>207</v>
      </c>
      <c r="D113" s="16" t="s">
        <v>208</v>
      </c>
      <c r="E113" s="259"/>
    </row>
    <row r="114" spans="1:5" ht="15">
      <c r="A114" s="258" t="s">
        <v>206</v>
      </c>
      <c r="B114" s="8" t="s">
        <v>205</v>
      </c>
      <c r="C114" s="8" t="s">
        <v>207</v>
      </c>
      <c r="D114" s="16" t="s">
        <v>209</v>
      </c>
      <c r="E114" s="259"/>
    </row>
    <row r="115" spans="1:5" ht="15">
      <c r="A115" s="258" t="s">
        <v>202</v>
      </c>
      <c r="B115" s="8" t="s">
        <v>145</v>
      </c>
      <c r="C115" s="8" t="s">
        <v>203</v>
      </c>
      <c r="D115" s="16" t="s">
        <v>210</v>
      </c>
      <c r="E115" s="259"/>
    </row>
    <row r="116" spans="1:5" ht="15">
      <c r="A116" s="258" t="s">
        <v>212</v>
      </c>
      <c r="B116" s="8" t="s">
        <v>211</v>
      </c>
      <c r="C116" s="8" t="s">
        <v>203</v>
      </c>
      <c r="D116" s="16" t="s">
        <v>213</v>
      </c>
      <c r="E116" s="259"/>
    </row>
    <row r="117" spans="1:5" ht="15">
      <c r="A117" s="258" t="s">
        <v>212</v>
      </c>
      <c r="B117" s="8" t="s">
        <v>211</v>
      </c>
      <c r="C117" s="8" t="s">
        <v>191</v>
      </c>
      <c r="D117" s="16" t="s">
        <v>214</v>
      </c>
      <c r="E117" s="259"/>
    </row>
    <row r="118" spans="1:5" ht="15">
      <c r="A118" s="258" t="s">
        <v>215</v>
      </c>
      <c r="B118" s="8" t="s">
        <v>164</v>
      </c>
      <c r="C118" s="8" t="s">
        <v>191</v>
      </c>
      <c r="D118" s="16" t="s">
        <v>216</v>
      </c>
      <c r="E118" s="259"/>
    </row>
    <row r="119" spans="1:5" s="254" customFormat="1" ht="15" thickBot="1">
      <c r="A119" s="260"/>
      <c r="B119" s="261"/>
      <c r="C119" s="262"/>
      <c r="D119" s="261"/>
      <c r="E119" s="263"/>
    </row>
    <row r="120" spans="1:5" ht="25.5" customHeight="1">
      <c r="A120" s="82" t="s">
        <v>978</v>
      </c>
      <c r="B120" s="61" t="s">
        <v>1023</v>
      </c>
      <c r="C120" s="61" t="s">
        <v>1025</v>
      </c>
      <c r="D120" s="360" t="s">
        <v>167</v>
      </c>
      <c r="E120" s="361"/>
    </row>
    <row r="121" spans="1:5" ht="25.5" customHeight="1">
      <c r="A121" s="76" t="s">
        <v>1038</v>
      </c>
      <c r="B121" s="35" t="s">
        <v>1024</v>
      </c>
      <c r="C121" s="35" t="s">
        <v>1026</v>
      </c>
      <c r="D121" s="370"/>
      <c r="E121" s="371"/>
    </row>
    <row r="122" spans="1:5" ht="25.5" customHeight="1">
      <c r="A122" s="76" t="s">
        <v>1316</v>
      </c>
      <c r="B122" s="35" t="s">
        <v>1024</v>
      </c>
      <c r="C122" s="35" t="s">
        <v>1026</v>
      </c>
      <c r="D122" s="370"/>
      <c r="E122" s="371"/>
    </row>
    <row r="123" spans="1:5" ht="25.5" customHeight="1">
      <c r="A123" s="74" t="s">
        <v>958</v>
      </c>
      <c r="B123" s="35" t="s">
        <v>1024</v>
      </c>
      <c r="C123" s="35" t="s">
        <v>1026</v>
      </c>
      <c r="D123" s="370"/>
      <c r="E123" s="371"/>
    </row>
    <row r="124" spans="1:5" ht="25.5" customHeight="1">
      <c r="A124" s="74" t="s">
        <v>959</v>
      </c>
      <c r="B124" s="35" t="s">
        <v>1024</v>
      </c>
      <c r="C124" s="35" t="s">
        <v>1026</v>
      </c>
      <c r="D124" s="370"/>
      <c r="E124" s="371"/>
    </row>
    <row r="125" spans="1:5" ht="25.5" customHeight="1">
      <c r="A125" s="76" t="s">
        <v>1039</v>
      </c>
      <c r="B125" s="35" t="s">
        <v>1024</v>
      </c>
      <c r="C125" s="35" t="s">
        <v>1026</v>
      </c>
      <c r="D125" s="370"/>
      <c r="E125" s="371"/>
    </row>
    <row r="126" spans="1:5" ht="25.5" customHeight="1">
      <c r="A126" s="74" t="s">
        <v>960</v>
      </c>
      <c r="B126" s="35" t="s">
        <v>1024</v>
      </c>
      <c r="C126" s="35" t="s">
        <v>1026</v>
      </c>
      <c r="D126" s="370"/>
      <c r="E126" s="371"/>
    </row>
    <row r="127" spans="1:5" ht="25.5" customHeight="1">
      <c r="A127" s="74" t="s">
        <v>1319</v>
      </c>
      <c r="B127" s="35"/>
      <c r="C127" s="35"/>
      <c r="D127" s="370"/>
      <c r="E127" s="371"/>
    </row>
    <row r="128" spans="1:5" ht="25.5" customHeight="1">
      <c r="A128" s="74" t="s">
        <v>961</v>
      </c>
      <c r="B128" s="35" t="s">
        <v>1024</v>
      </c>
      <c r="C128" s="35" t="s">
        <v>1026</v>
      </c>
      <c r="D128" s="370"/>
      <c r="E128" s="371"/>
    </row>
    <row r="129" spans="1:5" ht="25.5" customHeight="1" thickBot="1">
      <c r="A129" s="77" t="s">
        <v>1318</v>
      </c>
      <c r="B129" s="55" t="s">
        <v>1024</v>
      </c>
      <c r="C129" s="55" t="s">
        <v>1026</v>
      </c>
      <c r="D129" s="372"/>
      <c r="E129" s="373"/>
    </row>
    <row r="130" spans="1:5" ht="25.5" customHeight="1">
      <c r="A130" s="82" t="s">
        <v>979</v>
      </c>
      <c r="B130" s="61" t="s">
        <v>1023</v>
      </c>
      <c r="C130" s="61" t="s">
        <v>1025</v>
      </c>
      <c r="D130" s="360" t="s">
        <v>167</v>
      </c>
      <c r="E130" s="361"/>
    </row>
    <row r="131" spans="1:5" ht="25.5" customHeight="1" thickBot="1">
      <c r="A131" s="77" t="s">
        <v>962</v>
      </c>
      <c r="B131" s="55" t="s">
        <v>1024</v>
      </c>
      <c r="C131" s="55" t="s">
        <v>1026</v>
      </c>
      <c r="D131" s="370"/>
      <c r="E131" s="371"/>
    </row>
    <row r="132" spans="1:5" ht="25.5" customHeight="1">
      <c r="A132" s="82" t="s">
        <v>980</v>
      </c>
      <c r="B132" s="61" t="s">
        <v>1023</v>
      </c>
      <c r="C132" s="61" t="s">
        <v>1025</v>
      </c>
      <c r="D132" s="360" t="s">
        <v>167</v>
      </c>
      <c r="E132" s="361"/>
    </row>
    <row r="133" spans="1:5" ht="25.5" customHeight="1">
      <c r="A133" s="74" t="s">
        <v>963</v>
      </c>
      <c r="B133" s="35" t="s">
        <v>1024</v>
      </c>
      <c r="C133" s="35" t="s">
        <v>1026</v>
      </c>
      <c r="D133" s="370"/>
      <c r="E133" s="371"/>
    </row>
    <row r="134" spans="1:5" ht="25.5" customHeight="1" thickBot="1">
      <c r="A134" s="77" t="s">
        <v>964</v>
      </c>
      <c r="B134" s="55" t="s">
        <v>1024</v>
      </c>
      <c r="C134" s="55" t="s">
        <v>1026</v>
      </c>
      <c r="D134" s="370"/>
      <c r="E134" s="371"/>
    </row>
    <row r="135" spans="1:5" ht="25.5" customHeight="1">
      <c r="A135" s="82" t="s">
        <v>981</v>
      </c>
      <c r="B135" s="61" t="s">
        <v>1023</v>
      </c>
      <c r="C135" s="61" t="s">
        <v>1025</v>
      </c>
      <c r="D135" s="360" t="s">
        <v>167</v>
      </c>
      <c r="E135" s="361"/>
    </row>
    <row r="136" spans="1:5" ht="25.5" customHeight="1">
      <c r="A136" s="247" t="s">
        <v>1334</v>
      </c>
      <c r="B136" s="35" t="s">
        <v>1024</v>
      </c>
      <c r="C136" s="35" t="s">
        <v>1026</v>
      </c>
      <c r="D136" s="370"/>
      <c r="E136" s="371"/>
    </row>
    <row r="137" spans="1:5" ht="25.5" customHeight="1">
      <c r="A137" s="247" t="s">
        <v>1335</v>
      </c>
      <c r="B137" s="35" t="s">
        <v>1024</v>
      </c>
      <c r="C137" s="35" t="s">
        <v>1026</v>
      </c>
      <c r="D137" s="370"/>
      <c r="E137" s="371"/>
    </row>
    <row r="138" spans="1:5" ht="25.5" customHeight="1">
      <c r="A138" s="247" t="s">
        <v>1336</v>
      </c>
      <c r="B138" s="35" t="s">
        <v>1024</v>
      </c>
      <c r="C138" s="35" t="s">
        <v>1026</v>
      </c>
      <c r="D138" s="370"/>
      <c r="E138" s="371"/>
    </row>
    <row r="139" spans="1:5" ht="25.5" customHeight="1">
      <c r="A139" s="247" t="s">
        <v>1337</v>
      </c>
      <c r="B139" s="35" t="s">
        <v>1024</v>
      </c>
      <c r="C139" s="35" t="s">
        <v>1026</v>
      </c>
      <c r="D139" s="370"/>
      <c r="E139" s="371"/>
    </row>
    <row r="140" spans="1:5" ht="25.5" customHeight="1">
      <c r="A140" s="247" t="s">
        <v>1338</v>
      </c>
      <c r="B140" s="35" t="s">
        <v>1024</v>
      </c>
      <c r="C140" s="35" t="s">
        <v>1026</v>
      </c>
      <c r="D140" s="370"/>
      <c r="E140" s="371"/>
    </row>
    <row r="141" spans="1:5" ht="25.5" customHeight="1">
      <c r="A141" s="247" t="s">
        <v>1339</v>
      </c>
      <c r="B141" s="35" t="s">
        <v>1024</v>
      </c>
      <c r="C141" s="35" t="s">
        <v>1026</v>
      </c>
      <c r="D141" s="370"/>
      <c r="E141" s="371"/>
    </row>
    <row r="142" spans="1:5" ht="25.5" customHeight="1">
      <c r="A142" s="247" t="s">
        <v>1340</v>
      </c>
      <c r="B142" s="35" t="s">
        <v>1024</v>
      </c>
      <c r="C142" s="35" t="s">
        <v>1026</v>
      </c>
      <c r="D142" s="370"/>
      <c r="E142" s="371"/>
    </row>
    <row r="143" spans="1:5" ht="25.5" customHeight="1">
      <c r="A143" s="247" t="s">
        <v>1341</v>
      </c>
      <c r="B143" s="35" t="s">
        <v>1024</v>
      </c>
      <c r="C143" s="35" t="s">
        <v>1026</v>
      </c>
      <c r="D143" s="370"/>
      <c r="E143" s="371"/>
    </row>
    <row r="144" spans="1:5" ht="25.5" customHeight="1">
      <c r="A144" s="247" t="s">
        <v>1342</v>
      </c>
      <c r="B144" s="35" t="s">
        <v>1024</v>
      </c>
      <c r="C144" s="35" t="s">
        <v>1026</v>
      </c>
      <c r="D144" s="370"/>
      <c r="E144" s="371"/>
    </row>
    <row r="145" spans="1:5" ht="25.5" customHeight="1">
      <c r="A145" s="74" t="s">
        <v>965</v>
      </c>
      <c r="B145" s="35" t="s">
        <v>1024</v>
      </c>
      <c r="C145" s="35" t="s">
        <v>1026</v>
      </c>
      <c r="D145" s="370"/>
      <c r="E145" s="371"/>
    </row>
    <row r="146" spans="1:5" ht="25.5" customHeight="1" thickBot="1">
      <c r="A146" s="77" t="s">
        <v>966</v>
      </c>
      <c r="B146" s="55" t="s">
        <v>1024</v>
      </c>
      <c r="C146" s="55" t="s">
        <v>1026</v>
      </c>
      <c r="D146" s="372"/>
      <c r="E146" s="373"/>
    </row>
    <row r="147" spans="1:5" ht="15">
      <c r="A147" s="41"/>
      <c r="B147" s="44"/>
      <c r="C147" s="44"/>
      <c r="D147" s="44"/>
      <c r="E147" s="44"/>
    </row>
    <row r="148" spans="1:5" ht="15">
      <c r="A148" s="11" t="s">
        <v>1015</v>
      </c>
      <c r="B148" s="56"/>
      <c r="C148" s="56"/>
      <c r="D148" s="56"/>
      <c r="E148" s="44"/>
    </row>
    <row r="149" spans="1:5" ht="15">
      <c r="A149" s="11"/>
      <c r="B149" s="56"/>
      <c r="C149" s="56"/>
      <c r="D149" s="56"/>
      <c r="E149" s="44"/>
    </row>
    <row r="150" spans="1:5" ht="15">
      <c r="A150" s="11"/>
      <c r="B150" s="56"/>
      <c r="C150" s="56"/>
      <c r="D150" s="56"/>
      <c r="E150" s="44"/>
    </row>
    <row r="151" spans="1:5" ht="15">
      <c r="A151" s="11"/>
      <c r="B151" s="56"/>
      <c r="C151" s="56"/>
      <c r="D151" s="56"/>
      <c r="E151" s="44"/>
    </row>
    <row r="152" spans="1:5" ht="15">
      <c r="A152" s="11"/>
      <c r="B152" s="56"/>
      <c r="C152" s="56"/>
      <c r="D152" s="56"/>
      <c r="E152" s="44"/>
    </row>
    <row r="153" spans="1:5" ht="15">
      <c r="A153" s="11" t="s">
        <v>1331</v>
      </c>
      <c r="B153" s="56" t="s">
        <v>1024</v>
      </c>
      <c r="C153" s="56"/>
      <c r="D153" s="56"/>
      <c r="E153" s="44"/>
    </row>
    <row r="154" spans="1:5" ht="15">
      <c r="A154" s="11"/>
      <c r="B154" s="56"/>
      <c r="C154" s="56"/>
      <c r="D154" s="56"/>
      <c r="E154" s="44"/>
    </row>
    <row r="155" spans="1:5" ht="15">
      <c r="A155" s="57" t="s">
        <v>1030</v>
      </c>
      <c r="B155" s="56"/>
      <c r="C155" s="56"/>
      <c r="D155" s="56"/>
      <c r="E155" s="44"/>
    </row>
    <row r="156" spans="1:5" ht="15">
      <c r="A156" s="11"/>
      <c r="B156" s="56"/>
      <c r="C156" s="56"/>
      <c r="D156" s="56"/>
      <c r="E156" s="44"/>
    </row>
    <row r="157" spans="1:5" ht="15">
      <c r="A157" s="50" t="s">
        <v>1031</v>
      </c>
      <c r="B157" s="58" t="s">
        <v>1032</v>
      </c>
      <c r="C157" s="59"/>
      <c r="D157" s="56"/>
      <c r="E157" s="44"/>
    </row>
    <row r="158" spans="1:5" ht="15" thickBot="1">
      <c r="A158" s="11"/>
      <c r="B158" s="56"/>
      <c r="C158" s="56"/>
      <c r="D158" s="56"/>
      <c r="E158" s="44"/>
    </row>
    <row r="159" spans="1:5" ht="30" customHeight="1" thickBot="1">
      <c r="A159" s="364" t="s">
        <v>1018</v>
      </c>
      <c r="B159" s="365"/>
      <c r="C159" s="365"/>
      <c r="D159" s="365"/>
      <c r="E159" s="366"/>
    </row>
    <row r="160" spans="1:5" ht="30" customHeight="1">
      <c r="A160" s="70" t="s">
        <v>1019</v>
      </c>
      <c r="B160" s="71" t="s">
        <v>1332</v>
      </c>
      <c r="C160" s="69"/>
      <c r="D160" s="72" t="s">
        <v>1333</v>
      </c>
      <c r="E160" s="73"/>
    </row>
    <row r="161" spans="1:5" ht="30" customHeight="1" thickBot="1">
      <c r="A161" s="51" t="s">
        <v>1021</v>
      </c>
      <c r="B161" s="52" t="s">
        <v>1022</v>
      </c>
      <c r="C161" s="53"/>
      <c r="D161" s="52" t="s">
        <v>1029</v>
      </c>
      <c r="E161" s="54"/>
    </row>
    <row r="162" spans="1:5" ht="30" customHeight="1">
      <c r="A162" s="82" t="s">
        <v>976</v>
      </c>
      <c r="B162" s="61" t="s">
        <v>1023</v>
      </c>
      <c r="C162" s="61" t="s">
        <v>1025</v>
      </c>
      <c r="D162" s="61" t="s">
        <v>1028</v>
      </c>
      <c r="E162" s="83" t="s">
        <v>167</v>
      </c>
    </row>
    <row r="163" spans="1:5" ht="30" customHeight="1">
      <c r="A163" s="247" t="s">
        <v>951</v>
      </c>
      <c r="B163" s="35" t="s">
        <v>1024</v>
      </c>
      <c r="C163" s="35" t="s">
        <v>1026</v>
      </c>
      <c r="D163" s="35"/>
      <c r="E163" s="75"/>
    </row>
    <row r="164" spans="1:5" ht="30" customHeight="1">
      <c r="A164" s="74" t="s">
        <v>952</v>
      </c>
      <c r="B164" s="35" t="s">
        <v>1024</v>
      </c>
      <c r="C164" s="35" t="s">
        <v>1026</v>
      </c>
      <c r="D164" s="45"/>
      <c r="E164" s="75"/>
    </row>
    <row r="165" spans="1:5" ht="30" customHeight="1">
      <c r="A165" s="74" t="s">
        <v>953</v>
      </c>
      <c r="B165" s="35" t="s">
        <v>1024</v>
      </c>
      <c r="C165" s="35" t="s">
        <v>1026</v>
      </c>
      <c r="D165" s="45"/>
      <c r="E165" s="75"/>
    </row>
    <row r="166" spans="1:5" ht="30" customHeight="1" thickBot="1">
      <c r="A166" s="77" t="s">
        <v>954</v>
      </c>
      <c r="B166" s="55" t="s">
        <v>1024</v>
      </c>
      <c r="C166" s="55" t="s">
        <v>1026</v>
      </c>
      <c r="D166" s="87"/>
      <c r="E166" s="78"/>
    </row>
    <row r="167" spans="1:5" ht="30" customHeight="1">
      <c r="A167" s="82" t="s">
        <v>977</v>
      </c>
      <c r="B167" s="61" t="s">
        <v>1023</v>
      </c>
      <c r="C167" s="61" t="s">
        <v>1025</v>
      </c>
      <c r="D167" s="61" t="s">
        <v>1028</v>
      </c>
      <c r="E167" s="83" t="s">
        <v>167</v>
      </c>
    </row>
    <row r="168" spans="1:5" ht="30" customHeight="1">
      <c r="A168" s="74" t="s">
        <v>955</v>
      </c>
      <c r="B168" s="35" t="s">
        <v>1024</v>
      </c>
      <c r="C168" s="35" t="s">
        <v>1026</v>
      </c>
      <c r="D168" s="35"/>
      <c r="E168" s="75"/>
    </row>
    <row r="169" spans="1:5" ht="30" customHeight="1">
      <c r="A169" s="74" t="s">
        <v>956</v>
      </c>
      <c r="B169" s="35" t="s">
        <v>1024</v>
      </c>
      <c r="C169" s="35" t="s">
        <v>1026</v>
      </c>
      <c r="D169" s="45"/>
      <c r="E169" s="75"/>
    </row>
    <row r="170" spans="1:5" ht="30" customHeight="1">
      <c r="A170" s="74" t="s">
        <v>957</v>
      </c>
      <c r="B170" s="35" t="s">
        <v>1024</v>
      </c>
      <c r="C170" s="35" t="s">
        <v>1026</v>
      </c>
      <c r="D170" s="45"/>
      <c r="E170" s="75"/>
    </row>
    <row r="171" spans="1:5" ht="30" customHeight="1">
      <c r="A171" s="74" t="s">
        <v>1040</v>
      </c>
      <c r="B171" s="35" t="s">
        <v>1024</v>
      </c>
      <c r="C171" s="35" t="s">
        <v>1026</v>
      </c>
      <c r="D171" s="45"/>
      <c r="E171" s="75"/>
    </row>
    <row r="172" spans="1:5" ht="30" customHeight="1" thickBot="1">
      <c r="A172" s="77" t="s">
        <v>950</v>
      </c>
      <c r="B172" s="35" t="s">
        <v>1024</v>
      </c>
      <c r="C172" s="35" t="s">
        <v>1026</v>
      </c>
      <c r="D172" s="87"/>
      <c r="E172" s="78"/>
    </row>
    <row r="173" spans="1:5" ht="15">
      <c r="A173" s="11"/>
      <c r="B173" s="56"/>
      <c r="C173" s="56"/>
      <c r="D173" s="56"/>
      <c r="E173" s="44"/>
    </row>
    <row r="174" spans="1:5" ht="15">
      <c r="A174" s="11" t="s">
        <v>1015</v>
      </c>
      <c r="B174" s="56"/>
      <c r="C174" s="56"/>
      <c r="D174" s="56"/>
      <c r="E174" s="44"/>
    </row>
    <row r="175" spans="1:5" ht="15">
      <c r="A175" s="11"/>
      <c r="B175" s="56"/>
      <c r="C175" s="56"/>
      <c r="D175" s="56"/>
      <c r="E175" s="44"/>
    </row>
    <row r="176" spans="1:5" ht="25.5">
      <c r="A176" s="11" t="s">
        <v>1315</v>
      </c>
      <c r="B176" s="56"/>
      <c r="C176" s="56"/>
      <c r="D176" s="56"/>
      <c r="E176" s="44"/>
    </row>
    <row r="177" spans="1:5" ht="15">
      <c r="A177" s="11"/>
      <c r="B177" s="56"/>
      <c r="C177" s="56"/>
      <c r="D177" s="56"/>
      <c r="E177" s="44"/>
    </row>
    <row r="178" spans="1:5" ht="15">
      <c r="A178" s="11"/>
      <c r="B178" s="56"/>
      <c r="C178" s="56"/>
      <c r="D178" s="56"/>
      <c r="E178" s="44"/>
    </row>
    <row r="179" spans="1:5" ht="15">
      <c r="A179" s="11"/>
      <c r="B179" s="56"/>
      <c r="C179" s="56"/>
      <c r="D179" s="56"/>
      <c r="E179" s="44"/>
    </row>
    <row r="180" spans="1:5" ht="15">
      <c r="A180" s="11"/>
      <c r="B180" s="56"/>
      <c r="C180" s="56"/>
      <c r="D180" s="56"/>
      <c r="E180" s="44"/>
    </row>
    <row r="181" spans="1:5" ht="15">
      <c r="A181" s="11"/>
      <c r="B181" s="56"/>
      <c r="C181" s="56"/>
      <c r="D181" s="56"/>
      <c r="E181" s="44"/>
    </row>
    <row r="182" spans="1:5" ht="15">
      <c r="A182" s="11"/>
      <c r="B182" s="56"/>
      <c r="C182" s="56"/>
      <c r="D182" s="56"/>
      <c r="E182" s="44"/>
    </row>
    <row r="183" spans="1:5" ht="15">
      <c r="A183" s="11"/>
      <c r="B183" s="56"/>
      <c r="C183" s="56"/>
      <c r="D183" s="56"/>
      <c r="E183" s="44"/>
    </row>
    <row r="184" spans="1:5" ht="15">
      <c r="A184" s="11"/>
      <c r="B184" s="56"/>
      <c r="C184" s="56"/>
      <c r="D184" s="56"/>
      <c r="E184" s="44"/>
    </row>
    <row r="185" spans="1:5" ht="15">
      <c r="A185" s="11"/>
      <c r="B185" s="56"/>
      <c r="C185" s="56"/>
      <c r="D185" s="56"/>
      <c r="E185" s="44"/>
    </row>
    <row r="186" spans="1:5" ht="15">
      <c r="A186" s="11"/>
      <c r="B186" s="56"/>
      <c r="C186" s="56"/>
      <c r="D186" s="56"/>
      <c r="E186" s="44"/>
    </row>
    <row r="187" spans="1:5" ht="15">
      <c r="A187" s="11"/>
      <c r="B187" s="56"/>
      <c r="C187" s="56"/>
      <c r="D187" s="56"/>
      <c r="E187" s="44"/>
    </row>
    <row r="188" spans="1:5" ht="15">
      <c r="A188" s="11"/>
      <c r="B188" s="56"/>
      <c r="C188" s="56"/>
      <c r="D188" s="56"/>
      <c r="E188" s="44"/>
    </row>
    <row r="189" spans="1:5" ht="15">
      <c r="A189" s="11"/>
      <c r="B189" s="56"/>
      <c r="C189" s="56"/>
      <c r="D189" s="56"/>
      <c r="E189" s="44"/>
    </row>
    <row r="190" spans="1:5" ht="15">
      <c r="A190" s="11"/>
      <c r="B190" s="56"/>
      <c r="C190" s="56"/>
      <c r="D190" s="56"/>
      <c r="E190" s="44"/>
    </row>
    <row r="191" spans="1:5" ht="15">
      <c r="A191" s="11"/>
      <c r="B191" s="56"/>
      <c r="C191" s="56"/>
      <c r="D191" s="56"/>
      <c r="E191" s="44"/>
    </row>
    <row r="192" spans="1:5" ht="15">
      <c r="A192" s="11"/>
      <c r="B192" s="56"/>
      <c r="C192" s="56"/>
      <c r="D192" s="56"/>
      <c r="E192" s="44"/>
    </row>
    <row r="193" spans="1:5" ht="15">
      <c r="A193" s="11"/>
      <c r="B193" s="56"/>
      <c r="C193" s="56"/>
      <c r="D193" s="56"/>
      <c r="E193" s="44"/>
    </row>
    <row r="194" spans="1:5" ht="15">
      <c r="A194" s="11"/>
      <c r="B194" s="56"/>
      <c r="C194" s="56"/>
      <c r="D194" s="56"/>
      <c r="E194" s="44"/>
    </row>
    <row r="195" spans="1:5" ht="15">
      <c r="A195" s="11"/>
      <c r="B195" s="56"/>
      <c r="C195" s="56"/>
      <c r="D195" s="56"/>
      <c r="E195" s="44"/>
    </row>
    <row r="196" spans="1:5" ht="15">
      <c r="A196" s="11"/>
      <c r="B196" s="56"/>
      <c r="C196" s="56"/>
      <c r="D196" s="56"/>
      <c r="E196" s="44"/>
    </row>
    <row r="197" spans="1:5" ht="15">
      <c r="A197" s="11"/>
      <c r="B197" s="56"/>
      <c r="C197" s="56"/>
      <c r="D197" s="56"/>
      <c r="E197" s="44"/>
    </row>
    <row r="198" spans="1:5" ht="15">
      <c r="A198" s="11"/>
      <c r="B198" s="56"/>
      <c r="C198" s="56"/>
      <c r="D198" s="56"/>
      <c r="E198" s="44"/>
    </row>
    <row r="199" spans="1:5" ht="15">
      <c r="A199" s="11"/>
      <c r="B199" s="56"/>
      <c r="C199" s="56"/>
      <c r="D199" s="56"/>
      <c r="E199" s="44"/>
    </row>
    <row r="200" spans="1:5" ht="15">
      <c r="A200" s="11"/>
      <c r="B200" s="56"/>
      <c r="C200" s="56"/>
      <c r="D200" s="56"/>
      <c r="E200" s="44"/>
    </row>
    <row r="201" spans="1:5" ht="15">
      <c r="A201" s="11"/>
      <c r="B201" s="56"/>
      <c r="C201" s="56"/>
      <c r="D201" s="56"/>
      <c r="E201" s="44"/>
    </row>
    <row r="202" spans="1:5" ht="15">
      <c r="A202" s="11"/>
      <c r="B202" s="56"/>
      <c r="C202" s="56"/>
      <c r="D202" s="56"/>
      <c r="E202" s="44"/>
    </row>
    <row r="203" spans="1:5" ht="15">
      <c r="A203" s="11"/>
      <c r="B203" s="56"/>
      <c r="C203" s="56"/>
      <c r="D203" s="56"/>
      <c r="E203" s="44"/>
    </row>
    <row r="204" spans="1:5" ht="15">
      <c r="A204" s="11"/>
      <c r="B204" s="56"/>
      <c r="C204" s="56"/>
      <c r="D204" s="56"/>
      <c r="E204" s="44"/>
    </row>
    <row r="205" spans="1:5" ht="15">
      <c r="A205" s="11"/>
      <c r="B205" s="56"/>
      <c r="C205" s="56"/>
      <c r="D205" s="56"/>
      <c r="E205" s="44"/>
    </row>
    <row r="206" spans="1:5" ht="15">
      <c r="A206" s="11"/>
      <c r="B206" s="56"/>
      <c r="C206" s="56"/>
      <c r="D206" s="56"/>
      <c r="E206" s="44"/>
    </row>
    <row r="207" spans="1:5" ht="15">
      <c r="A207" s="11"/>
      <c r="B207" s="56"/>
      <c r="C207" s="56"/>
      <c r="D207" s="56"/>
      <c r="E207" s="44"/>
    </row>
    <row r="208" spans="1:5" ht="15">
      <c r="A208" s="11" t="s">
        <v>1044</v>
      </c>
      <c r="B208" s="56"/>
      <c r="C208" s="56"/>
      <c r="D208" s="56"/>
      <c r="E208" s="44"/>
    </row>
    <row r="209" spans="1:5" ht="15">
      <c r="A209" s="11"/>
      <c r="B209" s="56"/>
      <c r="C209" s="56"/>
      <c r="D209" s="56"/>
      <c r="E209" s="44"/>
    </row>
    <row r="210" spans="1:5" ht="15">
      <c r="A210" s="11"/>
      <c r="B210" s="56"/>
      <c r="C210" s="56"/>
      <c r="D210" s="56"/>
      <c r="E210" s="44"/>
    </row>
    <row r="211" spans="1:5" ht="15">
      <c r="A211" s="11"/>
      <c r="B211" s="56"/>
      <c r="C211" s="56"/>
      <c r="D211" s="56"/>
      <c r="E211" s="44"/>
    </row>
    <row r="212" spans="1:5" ht="15">
      <c r="A212" s="11"/>
      <c r="B212" s="56"/>
      <c r="C212" s="56"/>
      <c r="D212" s="56"/>
      <c r="E212" s="44"/>
    </row>
    <row r="213" spans="1:5" ht="15">
      <c r="A213" s="11"/>
      <c r="B213" s="56"/>
      <c r="C213" s="56"/>
      <c r="D213" s="56"/>
      <c r="E213" s="44"/>
    </row>
    <row r="214" spans="1:5" ht="15">
      <c r="A214" s="11"/>
      <c r="B214" s="56"/>
      <c r="C214" s="56"/>
      <c r="D214" s="56"/>
      <c r="E214" s="44"/>
    </row>
    <row r="215" spans="1:5" ht="15">
      <c r="A215" s="11"/>
      <c r="B215" s="56"/>
      <c r="C215" s="56"/>
      <c r="D215" s="56"/>
      <c r="E215" s="44"/>
    </row>
    <row r="216" spans="1:5" ht="14.25" customHeight="1">
      <c r="A216" s="11"/>
      <c r="B216" s="56"/>
      <c r="C216" s="56"/>
      <c r="D216" s="56"/>
      <c r="E216" s="44"/>
    </row>
    <row r="217" spans="1:5" ht="14.25" customHeight="1">
      <c r="A217" s="11"/>
      <c r="B217" s="56"/>
      <c r="C217" s="56"/>
      <c r="D217" s="56"/>
      <c r="E217" s="44"/>
    </row>
    <row r="218" spans="1:5" ht="14.25" customHeight="1">
      <c r="A218" s="86"/>
      <c r="B218" s="56"/>
      <c r="C218" s="56"/>
      <c r="D218" s="56"/>
      <c r="E218" s="44"/>
    </row>
    <row r="219" spans="1:5" ht="14.25" customHeight="1">
      <c r="A219" s="86"/>
      <c r="B219" s="56"/>
      <c r="C219" s="56"/>
      <c r="D219" s="56"/>
      <c r="E219" s="44"/>
    </row>
    <row r="220" spans="1:5" ht="14.25" customHeight="1">
      <c r="A220" s="86"/>
      <c r="B220" s="56"/>
      <c r="C220" s="56"/>
      <c r="D220" s="56"/>
      <c r="E220" s="44"/>
    </row>
    <row r="221" spans="1:5" ht="14.25" customHeight="1">
      <c r="A221" s="57" t="s">
        <v>1030</v>
      </c>
      <c r="B221" s="56"/>
      <c r="C221" s="56"/>
      <c r="D221" s="56"/>
      <c r="E221" s="44"/>
    </row>
    <row r="222" spans="1:5" ht="14.25" customHeight="1">
      <c r="A222" s="50" t="s">
        <v>1031</v>
      </c>
      <c r="B222" s="58" t="s">
        <v>1032</v>
      </c>
      <c r="C222" s="59"/>
      <c r="D222" s="56"/>
      <c r="E222" s="44"/>
    </row>
    <row r="223" spans="1:5" ht="14.25" customHeight="1">
      <c r="A223" s="41"/>
      <c r="B223" s="44"/>
      <c r="C223" s="44"/>
      <c r="D223" s="44"/>
      <c r="E223" s="44"/>
    </row>
    <row r="224" spans="1:5" ht="14.25" customHeight="1">
      <c r="A224" s="39"/>
      <c r="B224" s="48"/>
      <c r="C224" s="48"/>
      <c r="D224" s="48"/>
      <c r="E224" s="48"/>
    </row>
    <row r="225" spans="1:5" ht="15">
      <c r="A225" s="42"/>
      <c r="B225" s="44"/>
      <c r="C225" s="44"/>
      <c r="D225" s="44"/>
      <c r="E225" s="44"/>
    </row>
    <row r="226" spans="1:5" ht="15">
      <c r="A226" s="42"/>
      <c r="B226" s="44"/>
      <c r="C226" s="44"/>
      <c r="D226" s="44"/>
      <c r="E226" s="44"/>
    </row>
    <row r="227" spans="1:5" ht="15">
      <c r="A227" s="42"/>
      <c r="B227" s="44"/>
      <c r="C227" s="44"/>
      <c r="D227" s="44"/>
      <c r="E227" s="44"/>
    </row>
    <row r="228" spans="1:5" ht="15">
      <c r="A228" s="42"/>
      <c r="B228" s="44"/>
      <c r="C228" s="44"/>
      <c r="D228" s="44"/>
      <c r="E228" s="44"/>
    </row>
  </sheetData>
  <mergeCells count="82">
    <mergeCell ref="D143:E143"/>
    <mergeCell ref="D144:E144"/>
    <mergeCell ref="D145:E145"/>
    <mergeCell ref="D146:E146"/>
    <mergeCell ref="D138:E138"/>
    <mergeCell ref="D139:E139"/>
    <mergeCell ref="D140:E140"/>
    <mergeCell ref="D141:E141"/>
    <mergeCell ref="D142:E142"/>
    <mergeCell ref="D133:E133"/>
    <mergeCell ref="D135:E135"/>
    <mergeCell ref="D136:E136"/>
    <mergeCell ref="D134:E134"/>
    <mergeCell ref="D137:E137"/>
    <mergeCell ref="A159:E159"/>
    <mergeCell ref="A103:E103"/>
    <mergeCell ref="A1:E1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45:E45"/>
    <mergeCell ref="D43:E43"/>
    <mergeCell ref="D40:E40"/>
    <mergeCell ref="D29:E29"/>
    <mergeCell ref="D23:E23"/>
    <mergeCell ref="D28:E28"/>
    <mergeCell ref="D34:E34"/>
    <mergeCell ref="D39:E39"/>
    <mergeCell ref="D42:E42"/>
    <mergeCell ref="D44:E44"/>
    <mergeCell ref="D41:E41"/>
    <mergeCell ref="D36:E36"/>
    <mergeCell ref="D37:E37"/>
    <mergeCell ref="D38:E38"/>
    <mergeCell ref="D30:E30"/>
    <mergeCell ref="D31:E31"/>
    <mergeCell ref="D16:E16"/>
    <mergeCell ref="D4:E4"/>
    <mergeCell ref="D5:E5"/>
    <mergeCell ref="D6:E6"/>
    <mergeCell ref="D7:E7"/>
    <mergeCell ref="D8:E8"/>
    <mergeCell ref="D9:E9"/>
    <mergeCell ref="D10:E10"/>
    <mergeCell ref="D15:E15"/>
    <mergeCell ref="D11:E11"/>
    <mergeCell ref="D54:E54"/>
    <mergeCell ref="D55:E55"/>
    <mergeCell ref="D46:E46"/>
    <mergeCell ref="D47:E47"/>
    <mergeCell ref="D48:E48"/>
    <mergeCell ref="D49:E49"/>
    <mergeCell ref="D50:E50"/>
    <mergeCell ref="D51:E51"/>
    <mergeCell ref="D52:E52"/>
    <mergeCell ref="D53:E53"/>
    <mergeCell ref="D22:E22"/>
    <mergeCell ref="D12:E12"/>
    <mergeCell ref="D13:E13"/>
    <mergeCell ref="D14:E14"/>
    <mergeCell ref="D35:E35"/>
    <mergeCell ref="D17:E17"/>
    <mergeCell ref="D18:E18"/>
    <mergeCell ref="D19:E19"/>
    <mergeCell ref="D20:E20"/>
    <mergeCell ref="D21:E21"/>
    <mergeCell ref="D32:E32"/>
    <mergeCell ref="D33:E33"/>
    <mergeCell ref="D24:E24"/>
    <mergeCell ref="D25:E25"/>
    <mergeCell ref="D26:E26"/>
    <mergeCell ref="D27:E27"/>
  </mergeCells>
  <printOptions/>
  <pageMargins left="0.25" right="0.25" top="0.75" bottom="0.75" header="0.3" footer="0.3"/>
  <pageSetup fitToHeight="0" fitToWidth="1" horizontalDpi="600" verticalDpi="600" orientation="portrait" paperSize="9" scale="64" r:id="rId1"/>
  <headerFooter>
    <oddHeader>&amp;L&amp;"Arial,Tučné"Revize, kontroly, servis a opravy zařízení klimatizace a , vzduchotechniky a požárně bezpečnostních zařízení&amp;"Arial,Obyčejné"
PřF UP – areál Envelopa, Olomouc</oddHeader>
    <oddFooter>&amp;R&amp;"Arial,Obyčejné"&amp;A</oddFooter>
  </headerFooter>
  <rowBreaks count="3" manualBreakCount="3">
    <brk id="39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Dagmar Zlámalová</dc:creator>
  <cp:keywords/>
  <dc:description/>
  <cp:lastModifiedBy>Ing. Ondřej Kolář</cp:lastModifiedBy>
  <cp:lastPrinted>2017-11-13T10:40:14Z</cp:lastPrinted>
  <dcterms:created xsi:type="dcterms:W3CDTF">2014-12-15T21:56:58Z</dcterms:created>
  <dcterms:modified xsi:type="dcterms:W3CDTF">2017-11-13T11:28:22Z</dcterms:modified>
  <cp:category/>
  <cp:version/>
  <cp:contentType/>
  <cp:contentStatus/>
</cp:coreProperties>
</file>