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65" activeTab="2"/>
  </bookViews>
  <sheets>
    <sheet name="Krycí list rozpočtu" sheetId="3" r:id="rId1"/>
    <sheet name="Rekapitulace" sheetId="2" r:id="rId2"/>
    <sheet name="Položkový rozpočet" sheetId="1" r:id="rId3"/>
  </sheets>
  <definedNames>
    <definedName name="_xlnm.Print_Area" localSheetId="0">'Krycí list rozpočtu'!$A$1:$I$37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05" i="1" l="1"/>
  <c r="AV105" i="1"/>
  <c r="J105" i="1"/>
  <c r="AE105" i="1"/>
  <c r="H105" i="1" s="1"/>
  <c r="I105" i="1" s="1"/>
  <c r="AF105" i="1"/>
  <c r="AN105" i="1" s="1"/>
  <c r="AS105" i="1" l="1"/>
  <c r="AM105" i="1"/>
  <c r="C2" i="3" l="1"/>
  <c r="C6" i="3" l="1"/>
  <c r="F6" i="3"/>
  <c r="C8" i="3"/>
  <c r="F8" i="3"/>
  <c r="C10" i="3"/>
  <c r="I10" i="3"/>
  <c r="F22" i="3"/>
  <c r="I22" i="3"/>
  <c r="J15" i="1"/>
  <c r="L15" i="1"/>
  <c r="P15" i="1"/>
  <c r="T15" i="1"/>
  <c r="U15" i="1"/>
  <c r="V15" i="1"/>
  <c r="W15" i="1"/>
  <c r="X15" i="1"/>
  <c r="Z15" i="1"/>
  <c r="AA15" i="1"/>
  <c r="AB15" i="1"/>
  <c r="AE15" i="1"/>
  <c r="AF15" i="1"/>
  <c r="AN15" i="1"/>
  <c r="AT15" i="1"/>
  <c r="J16" i="1"/>
  <c r="I16" i="1" s="1"/>
  <c r="S16" i="1" s="1"/>
  <c r="L16" i="1"/>
  <c r="P16" i="1"/>
  <c r="T16" i="1"/>
  <c r="U16" i="1"/>
  <c r="V16" i="1"/>
  <c r="W16" i="1"/>
  <c r="X16" i="1"/>
  <c r="Z16" i="1"/>
  <c r="AA16" i="1"/>
  <c r="AE16" i="1"/>
  <c r="H16" i="1" s="1"/>
  <c r="R16" i="1" s="1"/>
  <c r="AF16" i="1"/>
  <c r="AN16" i="1" s="1"/>
  <c r="AM16" i="1"/>
  <c r="AT16" i="1"/>
  <c r="AV16" i="1"/>
  <c r="J17" i="1"/>
  <c r="AB17" i="1" s="1"/>
  <c r="L17" i="1"/>
  <c r="AV17" i="1" s="1"/>
  <c r="P17" i="1"/>
  <c r="T17" i="1"/>
  <c r="U17" i="1"/>
  <c r="V17" i="1"/>
  <c r="W17" i="1"/>
  <c r="X17" i="1"/>
  <c r="Z17" i="1"/>
  <c r="AA17" i="1"/>
  <c r="AE17" i="1"/>
  <c r="AF17" i="1"/>
  <c r="AN17" i="1" s="1"/>
  <c r="AT17" i="1"/>
  <c r="J18" i="1"/>
  <c r="I18" i="1" s="1"/>
  <c r="S18" i="1" s="1"/>
  <c r="L18" i="1"/>
  <c r="P18" i="1"/>
  <c r="T18" i="1"/>
  <c r="U18" i="1"/>
  <c r="V18" i="1"/>
  <c r="W18" i="1"/>
  <c r="X18" i="1"/>
  <c r="Z18" i="1"/>
  <c r="AA18" i="1"/>
  <c r="AE18" i="1"/>
  <c r="H18" i="1" s="1"/>
  <c r="R18" i="1" s="1"/>
  <c r="AF18" i="1"/>
  <c r="AN18" i="1" s="1"/>
  <c r="AT18" i="1"/>
  <c r="AV18" i="1"/>
  <c r="J19" i="1"/>
  <c r="L19" i="1"/>
  <c r="AV19" i="1" s="1"/>
  <c r="P19" i="1"/>
  <c r="T19" i="1"/>
  <c r="U19" i="1"/>
  <c r="V19" i="1"/>
  <c r="W19" i="1"/>
  <c r="X19" i="1"/>
  <c r="Z19" i="1"/>
  <c r="AA19" i="1"/>
  <c r="AB19" i="1"/>
  <c r="AE19" i="1"/>
  <c r="AF19" i="1"/>
  <c r="AN19" i="1" s="1"/>
  <c r="AT19" i="1"/>
  <c r="I20" i="1"/>
  <c r="S20" i="1" s="1"/>
  <c r="J20" i="1"/>
  <c r="L20" i="1"/>
  <c r="P20" i="1"/>
  <c r="R20" i="1"/>
  <c r="T20" i="1"/>
  <c r="U20" i="1"/>
  <c r="V20" i="1"/>
  <c r="W20" i="1"/>
  <c r="X20" i="1"/>
  <c r="Z20" i="1"/>
  <c r="AA20" i="1"/>
  <c r="AB20" i="1"/>
  <c r="AE20" i="1"/>
  <c r="H20" i="1" s="1"/>
  <c r="AF20" i="1"/>
  <c r="AN20" i="1" s="1"/>
  <c r="AM20" i="1"/>
  <c r="AT20" i="1"/>
  <c r="AV20" i="1"/>
  <c r="J21" i="1"/>
  <c r="L21" i="1"/>
  <c r="AV21" i="1" s="1"/>
  <c r="P21" i="1"/>
  <c r="T21" i="1"/>
  <c r="U21" i="1"/>
  <c r="V21" i="1"/>
  <c r="W21" i="1"/>
  <c r="X21" i="1"/>
  <c r="Z21" i="1"/>
  <c r="AA21" i="1"/>
  <c r="AB21" i="1"/>
  <c r="AE21" i="1"/>
  <c r="AF21" i="1"/>
  <c r="AN21" i="1"/>
  <c r="AT21" i="1"/>
  <c r="J22" i="1"/>
  <c r="I22" i="1" s="1"/>
  <c r="S22" i="1" s="1"/>
  <c r="L22" i="1"/>
  <c r="P22" i="1"/>
  <c r="T22" i="1"/>
  <c r="U22" i="1"/>
  <c r="V22" i="1"/>
  <c r="W22" i="1"/>
  <c r="X22" i="1"/>
  <c r="Z22" i="1"/>
  <c r="AA22" i="1"/>
  <c r="AB22" i="1"/>
  <c r="AE22" i="1"/>
  <c r="H22" i="1" s="1"/>
  <c r="R22" i="1" s="1"/>
  <c r="AF22" i="1"/>
  <c r="AN22" i="1" s="1"/>
  <c r="AM22" i="1"/>
  <c r="AT22" i="1"/>
  <c r="AV22" i="1"/>
  <c r="J23" i="1"/>
  <c r="L23" i="1"/>
  <c r="AV23" i="1" s="1"/>
  <c r="P23" i="1"/>
  <c r="T23" i="1"/>
  <c r="U23" i="1"/>
  <c r="V23" i="1"/>
  <c r="W23" i="1"/>
  <c r="X23" i="1"/>
  <c r="Z23" i="1"/>
  <c r="AA23" i="1"/>
  <c r="AB23" i="1"/>
  <c r="AE23" i="1"/>
  <c r="AF23" i="1"/>
  <c r="AN23" i="1"/>
  <c r="AT23" i="1"/>
  <c r="J24" i="1"/>
  <c r="L24" i="1"/>
  <c r="P24" i="1"/>
  <c r="T24" i="1"/>
  <c r="U24" i="1"/>
  <c r="V24" i="1"/>
  <c r="W24" i="1"/>
  <c r="X24" i="1"/>
  <c r="Z24" i="1"/>
  <c r="AA24" i="1"/>
  <c r="AB24" i="1"/>
  <c r="AE24" i="1"/>
  <c r="H24" i="1" s="1"/>
  <c r="I24" i="1" s="1"/>
  <c r="S24" i="1" s="1"/>
  <c r="AF24" i="1"/>
  <c r="AN24" i="1" s="1"/>
  <c r="AM24" i="1"/>
  <c r="AT24" i="1"/>
  <c r="AV24" i="1"/>
  <c r="J25" i="1"/>
  <c r="AB25" i="1" s="1"/>
  <c r="L25" i="1"/>
  <c r="AV25" i="1" s="1"/>
  <c r="P25" i="1"/>
  <c r="T25" i="1"/>
  <c r="U25" i="1"/>
  <c r="V25" i="1"/>
  <c r="W25" i="1"/>
  <c r="X25" i="1"/>
  <c r="Z25" i="1"/>
  <c r="AA25" i="1"/>
  <c r="AE25" i="1"/>
  <c r="AF25" i="1"/>
  <c r="AN25" i="1" s="1"/>
  <c r="AT25" i="1"/>
  <c r="J26" i="1"/>
  <c r="I26" i="1" s="1"/>
  <c r="S26" i="1" s="1"/>
  <c r="L26" i="1"/>
  <c r="P26" i="1"/>
  <c r="T26" i="1"/>
  <c r="U26" i="1"/>
  <c r="V26" i="1"/>
  <c r="W26" i="1"/>
  <c r="X26" i="1"/>
  <c r="Z26" i="1"/>
  <c r="AA26" i="1"/>
  <c r="AE26" i="1"/>
  <c r="H26" i="1" s="1"/>
  <c r="R26" i="1" s="1"/>
  <c r="AF26" i="1"/>
  <c r="AN26" i="1" s="1"/>
  <c r="AT26" i="1"/>
  <c r="AV26" i="1"/>
  <c r="J27" i="1"/>
  <c r="L27" i="1"/>
  <c r="AV27" i="1" s="1"/>
  <c r="P27" i="1"/>
  <c r="T27" i="1"/>
  <c r="U27" i="1"/>
  <c r="V27" i="1"/>
  <c r="W27" i="1"/>
  <c r="X27" i="1"/>
  <c r="Z27" i="1"/>
  <c r="AA27" i="1"/>
  <c r="AB27" i="1"/>
  <c r="AE27" i="1"/>
  <c r="AF27" i="1"/>
  <c r="AN27" i="1"/>
  <c r="AT27" i="1"/>
  <c r="H28" i="1"/>
  <c r="R28" i="1" s="1"/>
  <c r="J28" i="1"/>
  <c r="I28" i="1" s="1"/>
  <c r="S28" i="1" s="1"/>
  <c r="L28" i="1"/>
  <c r="P28" i="1"/>
  <c r="T28" i="1"/>
  <c r="U28" i="1"/>
  <c r="V28" i="1"/>
  <c r="W28" i="1"/>
  <c r="X28" i="1"/>
  <c r="Z28" i="1"/>
  <c r="AA28" i="1"/>
  <c r="AE28" i="1"/>
  <c r="AF28" i="1"/>
  <c r="AN28" i="1" s="1"/>
  <c r="AM28" i="1"/>
  <c r="AS28" i="1" s="1"/>
  <c r="AT28" i="1"/>
  <c r="AV28" i="1"/>
  <c r="J29" i="1"/>
  <c r="L29" i="1"/>
  <c r="AV29" i="1" s="1"/>
  <c r="P29" i="1"/>
  <c r="T29" i="1"/>
  <c r="U29" i="1"/>
  <c r="V29" i="1"/>
  <c r="W29" i="1"/>
  <c r="X29" i="1"/>
  <c r="Z29" i="1"/>
  <c r="AA29" i="1"/>
  <c r="AB29" i="1"/>
  <c r="AE29" i="1"/>
  <c r="AF29" i="1"/>
  <c r="AN29" i="1"/>
  <c r="AT29" i="1"/>
  <c r="J30" i="1"/>
  <c r="L30" i="1"/>
  <c r="P30" i="1"/>
  <c r="T30" i="1"/>
  <c r="U30" i="1"/>
  <c r="V30" i="1"/>
  <c r="W30" i="1"/>
  <c r="X30" i="1"/>
  <c r="Z30" i="1"/>
  <c r="AA30" i="1"/>
  <c r="AE30" i="1"/>
  <c r="H30" i="1" s="1"/>
  <c r="R30" i="1" s="1"/>
  <c r="AF30" i="1"/>
  <c r="AN30" i="1" s="1"/>
  <c r="AT30" i="1"/>
  <c r="AV30" i="1"/>
  <c r="J31" i="1"/>
  <c r="L31" i="1"/>
  <c r="AV31" i="1" s="1"/>
  <c r="P31" i="1"/>
  <c r="T31" i="1"/>
  <c r="U31" i="1"/>
  <c r="V31" i="1"/>
  <c r="W31" i="1"/>
  <c r="X31" i="1"/>
  <c r="Z31" i="1"/>
  <c r="AA31" i="1"/>
  <c r="AB31" i="1"/>
  <c r="AE31" i="1"/>
  <c r="AF31" i="1"/>
  <c r="AN31" i="1"/>
  <c r="AT31" i="1"/>
  <c r="H32" i="1"/>
  <c r="R32" i="1" s="1"/>
  <c r="J32" i="1"/>
  <c r="I32" i="1" s="1"/>
  <c r="S32" i="1" s="1"/>
  <c r="L32" i="1"/>
  <c r="P32" i="1"/>
  <c r="T32" i="1"/>
  <c r="U32" i="1"/>
  <c r="V32" i="1"/>
  <c r="W32" i="1"/>
  <c r="X32" i="1"/>
  <c r="Z32" i="1"/>
  <c r="AA32" i="1"/>
  <c r="AB32" i="1"/>
  <c r="AE32" i="1"/>
  <c r="AF32" i="1"/>
  <c r="AN32" i="1" s="1"/>
  <c r="AM32" i="1"/>
  <c r="AS32" i="1" s="1"/>
  <c r="AT32" i="1"/>
  <c r="AV32" i="1"/>
  <c r="J33" i="1"/>
  <c r="AB33" i="1" s="1"/>
  <c r="L33" i="1"/>
  <c r="AV33" i="1" s="1"/>
  <c r="P33" i="1"/>
  <c r="T33" i="1"/>
  <c r="U33" i="1"/>
  <c r="V33" i="1"/>
  <c r="W33" i="1"/>
  <c r="X33" i="1"/>
  <c r="Z33" i="1"/>
  <c r="AA33" i="1"/>
  <c r="AE33" i="1"/>
  <c r="AF33" i="1"/>
  <c r="AN33" i="1"/>
  <c r="AT33" i="1"/>
  <c r="J34" i="1"/>
  <c r="L34" i="1"/>
  <c r="P34" i="1"/>
  <c r="T34" i="1"/>
  <c r="U34" i="1"/>
  <c r="V34" i="1"/>
  <c r="W34" i="1"/>
  <c r="X34" i="1"/>
  <c r="Z34" i="1"/>
  <c r="AA34" i="1"/>
  <c r="AE34" i="1"/>
  <c r="H34" i="1" s="1"/>
  <c r="R34" i="1" s="1"/>
  <c r="AF34" i="1"/>
  <c r="AN34" i="1"/>
  <c r="AT34" i="1"/>
  <c r="AV34" i="1"/>
  <c r="J35" i="1"/>
  <c r="L35" i="1"/>
  <c r="AV35" i="1" s="1"/>
  <c r="P35" i="1"/>
  <c r="T35" i="1"/>
  <c r="U35" i="1"/>
  <c r="V35" i="1"/>
  <c r="W35" i="1"/>
  <c r="X35" i="1"/>
  <c r="Z35" i="1"/>
  <c r="AA35" i="1"/>
  <c r="AB35" i="1"/>
  <c r="AE35" i="1"/>
  <c r="AF35" i="1"/>
  <c r="AN35" i="1"/>
  <c r="AT35" i="1"/>
  <c r="J36" i="1"/>
  <c r="I36" i="1" s="1"/>
  <c r="S36" i="1" s="1"/>
  <c r="L36" i="1"/>
  <c r="P36" i="1"/>
  <c r="T36" i="1"/>
  <c r="U36" i="1"/>
  <c r="V36" i="1"/>
  <c r="W36" i="1"/>
  <c r="X36" i="1"/>
  <c r="Z36" i="1"/>
  <c r="AA36" i="1"/>
  <c r="AB36" i="1"/>
  <c r="AE36" i="1"/>
  <c r="H36" i="1" s="1"/>
  <c r="R36" i="1" s="1"/>
  <c r="AF36" i="1"/>
  <c r="AN36" i="1" s="1"/>
  <c r="AT36" i="1"/>
  <c r="AV36" i="1"/>
  <c r="J37" i="1"/>
  <c r="L37" i="1"/>
  <c r="AV37" i="1" s="1"/>
  <c r="P37" i="1"/>
  <c r="T37" i="1"/>
  <c r="U37" i="1"/>
  <c r="V37" i="1"/>
  <c r="W37" i="1"/>
  <c r="X37" i="1"/>
  <c r="Z37" i="1"/>
  <c r="AA37" i="1"/>
  <c r="AB37" i="1"/>
  <c r="AE37" i="1"/>
  <c r="AF37" i="1"/>
  <c r="AN37" i="1" s="1"/>
  <c r="AT37" i="1"/>
  <c r="H38" i="1"/>
  <c r="R38" i="1" s="1"/>
  <c r="J38" i="1"/>
  <c r="I38" i="1" s="1"/>
  <c r="S38" i="1" s="1"/>
  <c r="L38" i="1"/>
  <c r="P38" i="1"/>
  <c r="T38" i="1"/>
  <c r="U38" i="1"/>
  <c r="V38" i="1"/>
  <c r="W38" i="1"/>
  <c r="X38" i="1"/>
  <c r="Z38" i="1"/>
  <c r="AA38" i="1"/>
  <c r="AB38" i="1"/>
  <c r="AE38" i="1"/>
  <c r="AF38" i="1"/>
  <c r="AN38" i="1" s="1"/>
  <c r="AM38" i="1"/>
  <c r="AT38" i="1"/>
  <c r="AV38" i="1"/>
  <c r="L40" i="1"/>
  <c r="L39" i="1" s="1"/>
  <c r="J41" i="1"/>
  <c r="L41" i="1"/>
  <c r="P41" i="1"/>
  <c r="T41" i="1"/>
  <c r="U41" i="1"/>
  <c r="V41" i="1"/>
  <c r="W41" i="1"/>
  <c r="X41" i="1"/>
  <c r="Z41" i="1"/>
  <c r="AA41" i="1"/>
  <c r="AB41" i="1"/>
  <c r="AE41" i="1"/>
  <c r="H41" i="1" s="1"/>
  <c r="AF41" i="1"/>
  <c r="AN41" i="1" s="1"/>
  <c r="AM41" i="1"/>
  <c r="AT41" i="1"/>
  <c r="AV41" i="1"/>
  <c r="J42" i="1"/>
  <c r="L42" i="1"/>
  <c r="AV42" i="1" s="1"/>
  <c r="P42" i="1"/>
  <c r="T42" i="1"/>
  <c r="U42" i="1"/>
  <c r="V42" i="1"/>
  <c r="W42" i="1"/>
  <c r="X42" i="1"/>
  <c r="Z42" i="1"/>
  <c r="AA42" i="1"/>
  <c r="AE42" i="1"/>
  <c r="H42" i="1" s="1"/>
  <c r="R42" i="1" s="1"/>
  <c r="AF42" i="1"/>
  <c r="AN42" i="1" s="1"/>
  <c r="AT42" i="1"/>
  <c r="J43" i="1"/>
  <c r="L43" i="1"/>
  <c r="P43" i="1"/>
  <c r="T43" i="1"/>
  <c r="U43" i="1"/>
  <c r="V43" i="1"/>
  <c r="W43" i="1"/>
  <c r="X43" i="1"/>
  <c r="Z43" i="1"/>
  <c r="AA43" i="1"/>
  <c r="AB43" i="1"/>
  <c r="AE43" i="1"/>
  <c r="H43" i="1" s="1"/>
  <c r="AF43" i="1"/>
  <c r="AN43" i="1" s="1"/>
  <c r="AT43" i="1"/>
  <c r="AV43" i="1"/>
  <c r="J44" i="1"/>
  <c r="L44" i="1"/>
  <c r="AV44" i="1" s="1"/>
  <c r="P44" i="1"/>
  <c r="T44" i="1"/>
  <c r="U44" i="1"/>
  <c r="V44" i="1"/>
  <c r="W44" i="1"/>
  <c r="X44" i="1"/>
  <c r="Z44" i="1"/>
  <c r="AA44" i="1"/>
  <c r="AB44" i="1"/>
  <c r="AE44" i="1"/>
  <c r="H44" i="1" s="1"/>
  <c r="R44" i="1" s="1"/>
  <c r="AF44" i="1"/>
  <c r="AN44" i="1" s="1"/>
  <c r="AT44" i="1"/>
  <c r="J45" i="1"/>
  <c r="L45" i="1"/>
  <c r="P45" i="1"/>
  <c r="T45" i="1"/>
  <c r="U45" i="1"/>
  <c r="V45" i="1"/>
  <c r="W45" i="1"/>
  <c r="X45" i="1"/>
  <c r="Z45" i="1"/>
  <c r="AA45" i="1"/>
  <c r="AB45" i="1"/>
  <c r="AE45" i="1"/>
  <c r="H45" i="1" s="1"/>
  <c r="AF45" i="1"/>
  <c r="AN45" i="1" s="1"/>
  <c r="AT45" i="1"/>
  <c r="AV45" i="1"/>
  <c r="J46" i="1"/>
  <c r="L46" i="1"/>
  <c r="AV46" i="1" s="1"/>
  <c r="P46" i="1"/>
  <c r="T46" i="1"/>
  <c r="U46" i="1"/>
  <c r="V46" i="1"/>
  <c r="W46" i="1"/>
  <c r="X46" i="1"/>
  <c r="Z46" i="1"/>
  <c r="AA46" i="1"/>
  <c r="AE46" i="1"/>
  <c r="H46" i="1" s="1"/>
  <c r="R46" i="1" s="1"/>
  <c r="AF46" i="1"/>
  <c r="AN46" i="1" s="1"/>
  <c r="AT46" i="1"/>
  <c r="J47" i="1"/>
  <c r="AB47" i="1" s="1"/>
  <c r="L47" i="1"/>
  <c r="P47" i="1"/>
  <c r="T47" i="1"/>
  <c r="U47" i="1"/>
  <c r="V47" i="1"/>
  <c r="W47" i="1"/>
  <c r="X47" i="1"/>
  <c r="Z47" i="1"/>
  <c r="AA47" i="1"/>
  <c r="AE47" i="1"/>
  <c r="H47" i="1" s="1"/>
  <c r="AF47" i="1"/>
  <c r="AN47" i="1" s="1"/>
  <c r="AT47" i="1"/>
  <c r="AV47" i="1"/>
  <c r="J48" i="1"/>
  <c r="L48" i="1"/>
  <c r="AV48" i="1" s="1"/>
  <c r="P48" i="1"/>
  <c r="T48" i="1"/>
  <c r="U48" i="1"/>
  <c r="V48" i="1"/>
  <c r="W48" i="1"/>
  <c r="X48" i="1"/>
  <c r="Z48" i="1"/>
  <c r="AA48" i="1"/>
  <c r="AB48" i="1"/>
  <c r="AE48" i="1"/>
  <c r="H48" i="1" s="1"/>
  <c r="R48" i="1" s="1"/>
  <c r="AF48" i="1"/>
  <c r="AN48" i="1" s="1"/>
  <c r="AT48" i="1"/>
  <c r="J49" i="1"/>
  <c r="L49" i="1"/>
  <c r="P49" i="1"/>
  <c r="T49" i="1"/>
  <c r="U49" i="1"/>
  <c r="V49" i="1"/>
  <c r="W49" i="1"/>
  <c r="X49" i="1"/>
  <c r="Z49" i="1"/>
  <c r="AA49" i="1"/>
  <c r="AB49" i="1"/>
  <c r="AE49" i="1"/>
  <c r="H49" i="1" s="1"/>
  <c r="AF49" i="1"/>
  <c r="AN49" i="1" s="1"/>
  <c r="AT49" i="1"/>
  <c r="AV49" i="1"/>
  <c r="J50" i="1"/>
  <c r="L50" i="1"/>
  <c r="AV50" i="1" s="1"/>
  <c r="P50" i="1"/>
  <c r="T50" i="1"/>
  <c r="U50" i="1"/>
  <c r="V50" i="1"/>
  <c r="W50" i="1"/>
  <c r="X50" i="1"/>
  <c r="Z50" i="1"/>
  <c r="AA50" i="1"/>
  <c r="AE50" i="1"/>
  <c r="AF50" i="1"/>
  <c r="AN50" i="1" s="1"/>
  <c r="AT50" i="1"/>
  <c r="J51" i="1"/>
  <c r="L51" i="1"/>
  <c r="P51" i="1"/>
  <c r="T51" i="1"/>
  <c r="U51" i="1"/>
  <c r="V51" i="1"/>
  <c r="W51" i="1"/>
  <c r="X51" i="1"/>
  <c r="Z51" i="1"/>
  <c r="AA51" i="1"/>
  <c r="AB51" i="1"/>
  <c r="AE51" i="1"/>
  <c r="H51" i="1" s="1"/>
  <c r="AF51" i="1"/>
  <c r="AM51" i="1"/>
  <c r="AN51" i="1"/>
  <c r="AT51" i="1"/>
  <c r="AV51" i="1"/>
  <c r="J52" i="1"/>
  <c r="AB52" i="1" s="1"/>
  <c r="L52" i="1"/>
  <c r="AV52" i="1" s="1"/>
  <c r="P52" i="1"/>
  <c r="T52" i="1"/>
  <c r="U52" i="1"/>
  <c r="V52" i="1"/>
  <c r="W52" i="1"/>
  <c r="X52" i="1"/>
  <c r="Z52" i="1"/>
  <c r="AA52" i="1"/>
  <c r="AE52" i="1"/>
  <c r="AM52" i="1" s="1"/>
  <c r="AF52" i="1"/>
  <c r="AN52" i="1" s="1"/>
  <c r="AT52" i="1"/>
  <c r="J53" i="1"/>
  <c r="L53" i="1"/>
  <c r="P53" i="1"/>
  <c r="T53" i="1"/>
  <c r="U53" i="1"/>
  <c r="V53" i="1"/>
  <c r="W53" i="1"/>
  <c r="X53" i="1"/>
  <c r="Z53" i="1"/>
  <c r="AA53" i="1"/>
  <c r="AB53" i="1"/>
  <c r="AE53" i="1"/>
  <c r="H53" i="1" s="1"/>
  <c r="R53" i="1" s="1"/>
  <c r="AF53" i="1"/>
  <c r="AN53" i="1"/>
  <c r="AT53" i="1"/>
  <c r="AV53" i="1"/>
  <c r="J54" i="1"/>
  <c r="L54" i="1"/>
  <c r="AV54" i="1" s="1"/>
  <c r="P54" i="1"/>
  <c r="T54" i="1"/>
  <c r="U54" i="1"/>
  <c r="V54" i="1"/>
  <c r="W54" i="1"/>
  <c r="X54" i="1"/>
  <c r="Z54" i="1"/>
  <c r="AA54" i="1"/>
  <c r="AB54" i="1"/>
  <c r="AE54" i="1"/>
  <c r="AM54" i="1" s="1"/>
  <c r="AF54" i="1"/>
  <c r="AN54" i="1" s="1"/>
  <c r="AT54" i="1"/>
  <c r="J55" i="1"/>
  <c r="L55" i="1"/>
  <c r="P55" i="1"/>
  <c r="T55" i="1"/>
  <c r="U55" i="1"/>
  <c r="V55" i="1"/>
  <c r="W55" i="1"/>
  <c r="X55" i="1"/>
  <c r="Z55" i="1"/>
  <c r="AA55" i="1"/>
  <c r="AE55" i="1"/>
  <c r="H55" i="1" s="1"/>
  <c r="R55" i="1" s="1"/>
  <c r="AF55" i="1"/>
  <c r="AN55" i="1" s="1"/>
  <c r="AT55" i="1"/>
  <c r="AV55" i="1"/>
  <c r="J56" i="1"/>
  <c r="L56" i="1"/>
  <c r="AV56" i="1" s="1"/>
  <c r="P56" i="1"/>
  <c r="T56" i="1"/>
  <c r="U56" i="1"/>
  <c r="V56" i="1"/>
  <c r="W56" i="1"/>
  <c r="X56" i="1"/>
  <c r="Z56" i="1"/>
  <c r="AA56" i="1"/>
  <c r="AB56" i="1"/>
  <c r="AE56" i="1"/>
  <c r="AM56" i="1" s="1"/>
  <c r="AF56" i="1"/>
  <c r="AN56" i="1" s="1"/>
  <c r="AT56" i="1"/>
  <c r="H57" i="1"/>
  <c r="J57" i="1"/>
  <c r="L57" i="1"/>
  <c r="P57" i="1"/>
  <c r="R57" i="1"/>
  <c r="T57" i="1"/>
  <c r="U57" i="1"/>
  <c r="V57" i="1"/>
  <c r="W57" i="1"/>
  <c r="X57" i="1"/>
  <c r="Z57" i="1"/>
  <c r="AA57" i="1"/>
  <c r="AB57" i="1"/>
  <c r="AE57" i="1"/>
  <c r="AF57" i="1"/>
  <c r="AN57" i="1" s="1"/>
  <c r="AM57" i="1"/>
  <c r="AT57" i="1"/>
  <c r="AV57" i="1"/>
  <c r="J58" i="1"/>
  <c r="L58" i="1"/>
  <c r="AV58" i="1" s="1"/>
  <c r="P58" i="1"/>
  <c r="T58" i="1"/>
  <c r="U58" i="1"/>
  <c r="V58" i="1"/>
  <c r="W58" i="1"/>
  <c r="X58" i="1"/>
  <c r="Z58" i="1"/>
  <c r="AA58" i="1"/>
  <c r="AB58" i="1"/>
  <c r="AE58" i="1"/>
  <c r="AM58" i="1" s="1"/>
  <c r="AS58" i="1" s="1"/>
  <c r="AF58" i="1"/>
  <c r="AN58" i="1" s="1"/>
  <c r="AT58" i="1"/>
  <c r="J61" i="1"/>
  <c r="L61" i="1"/>
  <c r="P61" i="1"/>
  <c r="T61" i="1"/>
  <c r="U61" i="1"/>
  <c r="V61" i="1"/>
  <c r="W61" i="1"/>
  <c r="X61" i="1"/>
  <c r="Z61" i="1"/>
  <c r="AA61" i="1"/>
  <c r="AB61" i="1"/>
  <c r="AE61" i="1"/>
  <c r="AF61" i="1"/>
  <c r="AN61" i="1"/>
  <c r="AT61" i="1"/>
  <c r="H62" i="1"/>
  <c r="R62" i="1" s="1"/>
  <c r="J62" i="1"/>
  <c r="I62" i="1" s="1"/>
  <c r="S62" i="1" s="1"/>
  <c r="L62" i="1"/>
  <c r="P62" i="1"/>
  <c r="T62" i="1"/>
  <c r="U62" i="1"/>
  <c r="V62" i="1"/>
  <c r="W62" i="1"/>
  <c r="X62" i="1"/>
  <c r="Z62" i="1"/>
  <c r="AA62" i="1"/>
  <c r="AB62" i="1"/>
  <c r="AE62" i="1"/>
  <c r="AF62" i="1"/>
  <c r="AN62" i="1" s="1"/>
  <c r="AM62" i="1"/>
  <c r="AT62" i="1"/>
  <c r="AV62" i="1"/>
  <c r="J63" i="1"/>
  <c r="L63" i="1"/>
  <c r="AV63" i="1" s="1"/>
  <c r="P63" i="1"/>
  <c r="T63" i="1"/>
  <c r="U63" i="1"/>
  <c r="V63" i="1"/>
  <c r="W63" i="1"/>
  <c r="X63" i="1"/>
  <c r="Z63" i="1"/>
  <c r="AA63" i="1"/>
  <c r="AB63" i="1"/>
  <c r="AE63" i="1"/>
  <c r="AF63" i="1"/>
  <c r="AN63" i="1"/>
  <c r="AT63" i="1"/>
  <c r="J64" i="1"/>
  <c r="I64" i="1" s="1"/>
  <c r="S64" i="1" s="1"/>
  <c r="L64" i="1"/>
  <c r="P64" i="1"/>
  <c r="T64" i="1"/>
  <c r="U64" i="1"/>
  <c r="V64" i="1"/>
  <c r="W64" i="1"/>
  <c r="X64" i="1"/>
  <c r="Z64" i="1"/>
  <c r="AA64" i="1"/>
  <c r="AE64" i="1"/>
  <c r="H64" i="1" s="1"/>
  <c r="R64" i="1" s="1"/>
  <c r="AF64" i="1"/>
  <c r="AN64" i="1" s="1"/>
  <c r="AT64" i="1"/>
  <c r="AV64" i="1"/>
  <c r="J65" i="1"/>
  <c r="L65" i="1"/>
  <c r="AV65" i="1" s="1"/>
  <c r="P65" i="1"/>
  <c r="T65" i="1"/>
  <c r="U65" i="1"/>
  <c r="V65" i="1"/>
  <c r="W65" i="1"/>
  <c r="X65" i="1"/>
  <c r="Z65" i="1"/>
  <c r="AA65" i="1"/>
  <c r="AB65" i="1"/>
  <c r="AE65" i="1"/>
  <c r="AF65" i="1"/>
  <c r="AN65" i="1"/>
  <c r="AT65" i="1"/>
  <c r="J66" i="1"/>
  <c r="L66" i="1"/>
  <c r="P66" i="1"/>
  <c r="T66" i="1"/>
  <c r="U66" i="1"/>
  <c r="V66" i="1"/>
  <c r="W66" i="1"/>
  <c r="X66" i="1"/>
  <c r="Z66" i="1"/>
  <c r="AA66" i="1"/>
  <c r="AB66" i="1"/>
  <c r="AE66" i="1"/>
  <c r="H66" i="1" s="1"/>
  <c r="AF66" i="1"/>
  <c r="AN66" i="1" s="1"/>
  <c r="AT66" i="1"/>
  <c r="AV66" i="1"/>
  <c r="J67" i="1"/>
  <c r="L67" i="1"/>
  <c r="AV67" i="1" s="1"/>
  <c r="P67" i="1"/>
  <c r="T67" i="1"/>
  <c r="U67" i="1"/>
  <c r="V67" i="1"/>
  <c r="W67" i="1"/>
  <c r="X67" i="1"/>
  <c r="Z67" i="1"/>
  <c r="AA67" i="1"/>
  <c r="AE67" i="1"/>
  <c r="AF67" i="1"/>
  <c r="AN67" i="1" s="1"/>
  <c r="AT67" i="1"/>
  <c r="J68" i="1"/>
  <c r="AB68" i="1" s="1"/>
  <c r="L68" i="1"/>
  <c r="P68" i="1"/>
  <c r="T68" i="1"/>
  <c r="U68" i="1"/>
  <c r="V68" i="1"/>
  <c r="W68" i="1"/>
  <c r="X68" i="1"/>
  <c r="Z68" i="1"/>
  <c r="AA68" i="1"/>
  <c r="AE68" i="1"/>
  <c r="AM68" i="1" s="1"/>
  <c r="AS68" i="1" s="1"/>
  <c r="AF68" i="1"/>
  <c r="AN68" i="1" s="1"/>
  <c r="AT68" i="1"/>
  <c r="AV68" i="1"/>
  <c r="J69" i="1"/>
  <c r="L69" i="1"/>
  <c r="AV69" i="1" s="1"/>
  <c r="P69" i="1"/>
  <c r="T69" i="1"/>
  <c r="U69" i="1"/>
  <c r="V69" i="1"/>
  <c r="W69" i="1"/>
  <c r="X69" i="1"/>
  <c r="Z69" i="1"/>
  <c r="AA69" i="1"/>
  <c r="AE69" i="1"/>
  <c r="AF69" i="1"/>
  <c r="AN69" i="1"/>
  <c r="AT69" i="1"/>
  <c r="J70" i="1"/>
  <c r="AB70" i="1" s="1"/>
  <c r="L70" i="1"/>
  <c r="P70" i="1"/>
  <c r="T70" i="1"/>
  <c r="U70" i="1"/>
  <c r="V70" i="1"/>
  <c r="W70" i="1"/>
  <c r="X70" i="1"/>
  <c r="Z70" i="1"/>
  <c r="AA70" i="1"/>
  <c r="AE70" i="1"/>
  <c r="H70" i="1" s="1"/>
  <c r="AF70" i="1"/>
  <c r="AN70" i="1" s="1"/>
  <c r="AM70" i="1"/>
  <c r="AS70" i="1" s="1"/>
  <c r="AT70" i="1"/>
  <c r="AV70" i="1"/>
  <c r="J71" i="1"/>
  <c r="L71" i="1"/>
  <c r="AV71" i="1" s="1"/>
  <c r="P71" i="1"/>
  <c r="T71" i="1"/>
  <c r="U71" i="1"/>
  <c r="V71" i="1"/>
  <c r="W71" i="1"/>
  <c r="X71" i="1"/>
  <c r="Z71" i="1"/>
  <c r="AA71" i="1"/>
  <c r="AE71" i="1"/>
  <c r="AF71" i="1"/>
  <c r="AN71" i="1"/>
  <c r="AT71" i="1"/>
  <c r="J72" i="1"/>
  <c r="L72" i="1"/>
  <c r="P72" i="1"/>
  <c r="T72" i="1"/>
  <c r="U72" i="1"/>
  <c r="V72" i="1"/>
  <c r="W72" i="1"/>
  <c r="X72" i="1"/>
  <c r="Z72" i="1"/>
  <c r="AA72" i="1"/>
  <c r="AB72" i="1"/>
  <c r="AE72" i="1"/>
  <c r="H72" i="1" s="1"/>
  <c r="AF72" i="1"/>
  <c r="AN72" i="1" s="1"/>
  <c r="AM72" i="1"/>
  <c r="AS72" i="1" s="1"/>
  <c r="AT72" i="1"/>
  <c r="AV72" i="1"/>
  <c r="J73" i="1"/>
  <c r="L73" i="1"/>
  <c r="AV73" i="1" s="1"/>
  <c r="P73" i="1"/>
  <c r="T73" i="1"/>
  <c r="U73" i="1"/>
  <c r="V73" i="1"/>
  <c r="W73" i="1"/>
  <c r="X73" i="1"/>
  <c r="Z73" i="1"/>
  <c r="AA73" i="1"/>
  <c r="AE73" i="1"/>
  <c r="AF73" i="1"/>
  <c r="AN73" i="1"/>
  <c r="AT73" i="1"/>
  <c r="J74" i="1"/>
  <c r="L74" i="1"/>
  <c r="P74" i="1"/>
  <c r="T74" i="1"/>
  <c r="U74" i="1"/>
  <c r="V74" i="1"/>
  <c r="W74" i="1"/>
  <c r="X74" i="1"/>
  <c r="Z74" i="1"/>
  <c r="AA74" i="1"/>
  <c r="AB74" i="1"/>
  <c r="AE74" i="1"/>
  <c r="AM74" i="1" s="1"/>
  <c r="AS74" i="1" s="1"/>
  <c r="AF74" i="1"/>
  <c r="AN74" i="1" s="1"/>
  <c r="AT74" i="1"/>
  <c r="AV74" i="1"/>
  <c r="J75" i="1"/>
  <c r="L75" i="1"/>
  <c r="AV75" i="1" s="1"/>
  <c r="P75" i="1"/>
  <c r="T75" i="1"/>
  <c r="U75" i="1"/>
  <c r="V75" i="1"/>
  <c r="W75" i="1"/>
  <c r="X75" i="1"/>
  <c r="Z75" i="1"/>
  <c r="AA75" i="1"/>
  <c r="AE75" i="1"/>
  <c r="AF75" i="1"/>
  <c r="AN75" i="1" s="1"/>
  <c r="AT75" i="1"/>
  <c r="J76" i="1"/>
  <c r="AB76" i="1" s="1"/>
  <c r="L76" i="1"/>
  <c r="P76" i="1"/>
  <c r="T76" i="1"/>
  <c r="U76" i="1"/>
  <c r="V76" i="1"/>
  <c r="W76" i="1"/>
  <c r="X76" i="1"/>
  <c r="Z76" i="1"/>
  <c r="AA76" i="1"/>
  <c r="AE76" i="1"/>
  <c r="AM76" i="1" s="1"/>
  <c r="AS76" i="1" s="1"/>
  <c r="AF76" i="1"/>
  <c r="AN76" i="1" s="1"/>
  <c r="AT76" i="1"/>
  <c r="AV76" i="1"/>
  <c r="J77" i="1"/>
  <c r="L77" i="1"/>
  <c r="AV77" i="1" s="1"/>
  <c r="P77" i="1"/>
  <c r="T77" i="1"/>
  <c r="U77" i="1"/>
  <c r="V77" i="1"/>
  <c r="W77" i="1"/>
  <c r="X77" i="1"/>
  <c r="Z77" i="1"/>
  <c r="AA77" i="1"/>
  <c r="AE77" i="1"/>
  <c r="AF77" i="1"/>
  <c r="AN77" i="1"/>
  <c r="AT77" i="1"/>
  <c r="J78" i="1"/>
  <c r="AB78" i="1" s="1"/>
  <c r="L78" i="1"/>
  <c r="P78" i="1"/>
  <c r="T78" i="1"/>
  <c r="U78" i="1"/>
  <c r="V78" i="1"/>
  <c r="W78" i="1"/>
  <c r="X78" i="1"/>
  <c r="Z78" i="1"/>
  <c r="AA78" i="1"/>
  <c r="AE78" i="1"/>
  <c r="H78" i="1" s="1"/>
  <c r="AF78" i="1"/>
  <c r="AN78" i="1" s="1"/>
  <c r="AM78" i="1"/>
  <c r="AS78" i="1" s="1"/>
  <c r="AT78" i="1"/>
  <c r="AV78" i="1"/>
  <c r="J79" i="1"/>
  <c r="L79" i="1"/>
  <c r="AV79" i="1" s="1"/>
  <c r="P79" i="1"/>
  <c r="T79" i="1"/>
  <c r="U79" i="1"/>
  <c r="V79" i="1"/>
  <c r="W79" i="1"/>
  <c r="X79" i="1"/>
  <c r="Z79" i="1"/>
  <c r="AA79" i="1"/>
  <c r="AE79" i="1"/>
  <c r="AF79" i="1"/>
  <c r="AN79" i="1" s="1"/>
  <c r="AT79" i="1"/>
  <c r="J80" i="1"/>
  <c r="L80" i="1"/>
  <c r="P80" i="1"/>
  <c r="T80" i="1"/>
  <c r="U80" i="1"/>
  <c r="V80" i="1"/>
  <c r="W80" i="1"/>
  <c r="X80" i="1"/>
  <c r="Z80" i="1"/>
  <c r="AA80" i="1"/>
  <c r="AB80" i="1"/>
  <c r="AE80" i="1"/>
  <c r="H80" i="1" s="1"/>
  <c r="AF80" i="1"/>
  <c r="AN80" i="1" s="1"/>
  <c r="AM80" i="1"/>
  <c r="AT80" i="1"/>
  <c r="AV80" i="1"/>
  <c r="J81" i="1"/>
  <c r="L81" i="1"/>
  <c r="AV81" i="1" s="1"/>
  <c r="P81" i="1"/>
  <c r="T81" i="1"/>
  <c r="U81" i="1"/>
  <c r="V81" i="1"/>
  <c r="W81" i="1"/>
  <c r="X81" i="1"/>
  <c r="Z81" i="1"/>
  <c r="AA81" i="1"/>
  <c r="AE81" i="1"/>
  <c r="AF81" i="1"/>
  <c r="AN81" i="1"/>
  <c r="AT81" i="1"/>
  <c r="J82" i="1"/>
  <c r="L82" i="1"/>
  <c r="P82" i="1"/>
  <c r="T82" i="1"/>
  <c r="U82" i="1"/>
  <c r="V82" i="1"/>
  <c r="W82" i="1"/>
  <c r="X82" i="1"/>
  <c r="Z82" i="1"/>
  <c r="AA82" i="1"/>
  <c r="AB82" i="1"/>
  <c r="AE82" i="1"/>
  <c r="AM82" i="1" s="1"/>
  <c r="AS82" i="1" s="1"/>
  <c r="AF82" i="1"/>
  <c r="AN82" i="1" s="1"/>
  <c r="AT82" i="1"/>
  <c r="AV82" i="1"/>
  <c r="J83" i="1"/>
  <c r="L83" i="1"/>
  <c r="AV83" i="1" s="1"/>
  <c r="P83" i="1"/>
  <c r="T83" i="1"/>
  <c r="U83" i="1"/>
  <c r="V83" i="1"/>
  <c r="W83" i="1"/>
  <c r="X83" i="1"/>
  <c r="Z83" i="1"/>
  <c r="AA83" i="1"/>
  <c r="AE83" i="1"/>
  <c r="AF83" i="1"/>
  <c r="AN83" i="1" s="1"/>
  <c r="AT83" i="1"/>
  <c r="J84" i="1"/>
  <c r="AB84" i="1" s="1"/>
  <c r="L84" i="1"/>
  <c r="P84" i="1"/>
  <c r="T84" i="1"/>
  <c r="U84" i="1"/>
  <c r="V84" i="1"/>
  <c r="W84" i="1"/>
  <c r="X84" i="1"/>
  <c r="Z84" i="1"/>
  <c r="AA84" i="1"/>
  <c r="AE84" i="1"/>
  <c r="AM84" i="1" s="1"/>
  <c r="AS84" i="1" s="1"/>
  <c r="AF84" i="1"/>
  <c r="AN84" i="1" s="1"/>
  <c r="AT84" i="1"/>
  <c r="AV84" i="1"/>
  <c r="J85" i="1"/>
  <c r="L85" i="1"/>
  <c r="AV85" i="1" s="1"/>
  <c r="P85" i="1"/>
  <c r="T85" i="1"/>
  <c r="U85" i="1"/>
  <c r="V85" i="1"/>
  <c r="W85" i="1"/>
  <c r="X85" i="1"/>
  <c r="Z85" i="1"/>
  <c r="AA85" i="1"/>
  <c r="AE85" i="1"/>
  <c r="AF85" i="1"/>
  <c r="AN85" i="1"/>
  <c r="AT85" i="1"/>
  <c r="J86" i="1"/>
  <c r="AB86" i="1" s="1"/>
  <c r="L86" i="1"/>
  <c r="P86" i="1"/>
  <c r="T86" i="1"/>
  <c r="U86" i="1"/>
  <c r="V86" i="1"/>
  <c r="W86" i="1"/>
  <c r="X86" i="1"/>
  <c r="Z86" i="1"/>
  <c r="AA86" i="1"/>
  <c r="AE86" i="1"/>
  <c r="H86" i="1" s="1"/>
  <c r="AF86" i="1"/>
  <c r="AN86" i="1" s="1"/>
  <c r="AM86" i="1"/>
  <c r="AS86" i="1" s="1"/>
  <c r="AT86" i="1"/>
  <c r="AV86" i="1"/>
  <c r="J87" i="1"/>
  <c r="L87" i="1"/>
  <c r="AV87" i="1" s="1"/>
  <c r="P87" i="1"/>
  <c r="T87" i="1"/>
  <c r="U87" i="1"/>
  <c r="V87" i="1"/>
  <c r="W87" i="1"/>
  <c r="X87" i="1"/>
  <c r="Z87" i="1"/>
  <c r="AA87" i="1"/>
  <c r="AE87" i="1"/>
  <c r="AF87" i="1"/>
  <c r="AN87" i="1" s="1"/>
  <c r="AT87" i="1"/>
  <c r="J88" i="1"/>
  <c r="L88" i="1"/>
  <c r="P88" i="1"/>
  <c r="T88" i="1"/>
  <c r="U88" i="1"/>
  <c r="V88" i="1"/>
  <c r="W88" i="1"/>
  <c r="X88" i="1"/>
  <c r="Z88" i="1"/>
  <c r="AA88" i="1"/>
  <c r="AB88" i="1"/>
  <c r="AE88" i="1"/>
  <c r="H88" i="1" s="1"/>
  <c r="AF88" i="1"/>
  <c r="AN88" i="1" s="1"/>
  <c r="AM88" i="1"/>
  <c r="AT88" i="1"/>
  <c r="AV88" i="1"/>
  <c r="J89" i="1"/>
  <c r="L89" i="1"/>
  <c r="AV89" i="1" s="1"/>
  <c r="P89" i="1"/>
  <c r="T89" i="1"/>
  <c r="U89" i="1"/>
  <c r="V89" i="1"/>
  <c r="W89" i="1"/>
  <c r="X89" i="1"/>
  <c r="Z89" i="1"/>
  <c r="AA89" i="1"/>
  <c r="AE89" i="1"/>
  <c r="AF89" i="1"/>
  <c r="AN89" i="1"/>
  <c r="AT89" i="1"/>
  <c r="H90" i="1"/>
  <c r="J90" i="1"/>
  <c r="L90" i="1"/>
  <c r="P90" i="1"/>
  <c r="R90" i="1"/>
  <c r="T90" i="1"/>
  <c r="U90" i="1"/>
  <c r="V90" i="1"/>
  <c r="W90" i="1"/>
  <c r="X90" i="1"/>
  <c r="Z90" i="1"/>
  <c r="AA90" i="1"/>
  <c r="AB90" i="1"/>
  <c r="AE90" i="1"/>
  <c r="AF90" i="1"/>
  <c r="AM90" i="1"/>
  <c r="AN90" i="1"/>
  <c r="AT90" i="1"/>
  <c r="AV90" i="1"/>
  <c r="J91" i="1"/>
  <c r="L91" i="1"/>
  <c r="AV91" i="1" s="1"/>
  <c r="P91" i="1"/>
  <c r="T91" i="1"/>
  <c r="U91" i="1"/>
  <c r="V91" i="1"/>
  <c r="W91" i="1"/>
  <c r="X91" i="1"/>
  <c r="Z91" i="1"/>
  <c r="AA91" i="1"/>
  <c r="AE91" i="1"/>
  <c r="AM91" i="1" s="1"/>
  <c r="AF91" i="1"/>
  <c r="AN91" i="1" s="1"/>
  <c r="AT91" i="1"/>
  <c r="J92" i="1"/>
  <c r="L92" i="1"/>
  <c r="P92" i="1"/>
  <c r="T92" i="1"/>
  <c r="U92" i="1"/>
  <c r="V92" i="1"/>
  <c r="W92" i="1"/>
  <c r="X92" i="1"/>
  <c r="Z92" i="1"/>
  <c r="AA92" i="1"/>
  <c r="AB92" i="1"/>
  <c r="AE92" i="1"/>
  <c r="AM92" i="1" s="1"/>
  <c r="AF92" i="1"/>
  <c r="AN92" i="1" s="1"/>
  <c r="AT92" i="1"/>
  <c r="AV92" i="1"/>
  <c r="J93" i="1"/>
  <c r="L93" i="1"/>
  <c r="AV93" i="1" s="1"/>
  <c r="P93" i="1"/>
  <c r="T93" i="1"/>
  <c r="U93" i="1"/>
  <c r="V93" i="1"/>
  <c r="W93" i="1"/>
  <c r="X93" i="1"/>
  <c r="Z93" i="1"/>
  <c r="AA93" i="1"/>
  <c r="AE93" i="1"/>
  <c r="AM93" i="1" s="1"/>
  <c r="AF93" i="1"/>
  <c r="AN93" i="1" s="1"/>
  <c r="AT93" i="1"/>
  <c r="J94" i="1"/>
  <c r="L94" i="1"/>
  <c r="P94" i="1"/>
  <c r="T94" i="1"/>
  <c r="U94" i="1"/>
  <c r="V94" i="1"/>
  <c r="W94" i="1"/>
  <c r="X94" i="1"/>
  <c r="Z94" i="1"/>
  <c r="AA94" i="1"/>
  <c r="AB94" i="1"/>
  <c r="AE94" i="1"/>
  <c r="H94" i="1" s="1"/>
  <c r="AF94" i="1"/>
  <c r="AN94" i="1" s="1"/>
  <c r="AM94" i="1"/>
  <c r="AT94" i="1"/>
  <c r="AV94" i="1"/>
  <c r="J95" i="1"/>
  <c r="L95" i="1"/>
  <c r="AV95" i="1" s="1"/>
  <c r="P95" i="1"/>
  <c r="T95" i="1"/>
  <c r="U95" i="1"/>
  <c r="V95" i="1"/>
  <c r="W95" i="1"/>
  <c r="X95" i="1"/>
  <c r="Z95" i="1"/>
  <c r="AA95" i="1"/>
  <c r="AB95" i="1"/>
  <c r="AE95" i="1"/>
  <c r="AF95" i="1"/>
  <c r="AN95" i="1" s="1"/>
  <c r="AT95" i="1"/>
  <c r="J96" i="1"/>
  <c r="L96" i="1"/>
  <c r="P96" i="1"/>
  <c r="T96" i="1"/>
  <c r="U96" i="1"/>
  <c r="V96" i="1"/>
  <c r="W96" i="1"/>
  <c r="X96" i="1"/>
  <c r="Z96" i="1"/>
  <c r="AA96" i="1"/>
  <c r="AB96" i="1"/>
  <c r="AE96" i="1"/>
  <c r="H96" i="1" s="1"/>
  <c r="AF96" i="1"/>
  <c r="AN96" i="1" s="1"/>
  <c r="AT96" i="1"/>
  <c r="AV96" i="1"/>
  <c r="J97" i="1"/>
  <c r="AB97" i="1" s="1"/>
  <c r="L97" i="1"/>
  <c r="AV97" i="1" s="1"/>
  <c r="P97" i="1"/>
  <c r="T97" i="1"/>
  <c r="U97" i="1"/>
  <c r="V97" i="1"/>
  <c r="W97" i="1"/>
  <c r="X97" i="1"/>
  <c r="Z97" i="1"/>
  <c r="AA97" i="1"/>
  <c r="AE97" i="1"/>
  <c r="AF97" i="1"/>
  <c r="AN97" i="1" s="1"/>
  <c r="AT97" i="1"/>
  <c r="J98" i="1"/>
  <c r="L98" i="1"/>
  <c r="P98" i="1"/>
  <c r="T98" i="1"/>
  <c r="U98" i="1"/>
  <c r="V98" i="1"/>
  <c r="W98" i="1"/>
  <c r="X98" i="1"/>
  <c r="Z98" i="1"/>
  <c r="AA98" i="1"/>
  <c r="AB98" i="1"/>
  <c r="AE98" i="1"/>
  <c r="H98" i="1" s="1"/>
  <c r="AF98" i="1"/>
  <c r="AN98" i="1" s="1"/>
  <c r="AM98" i="1"/>
  <c r="AT98" i="1"/>
  <c r="AV98" i="1"/>
  <c r="J99" i="1"/>
  <c r="L99" i="1"/>
  <c r="AV99" i="1" s="1"/>
  <c r="P99" i="1"/>
  <c r="T99" i="1"/>
  <c r="U99" i="1"/>
  <c r="V99" i="1"/>
  <c r="W99" i="1"/>
  <c r="X99" i="1"/>
  <c r="Z99" i="1"/>
  <c r="AA99" i="1"/>
  <c r="AB99" i="1"/>
  <c r="AE99" i="1"/>
  <c r="AF99" i="1"/>
  <c r="AN99" i="1" s="1"/>
  <c r="AT99" i="1"/>
  <c r="J100" i="1"/>
  <c r="L100" i="1"/>
  <c r="P100" i="1"/>
  <c r="T100" i="1"/>
  <c r="U100" i="1"/>
  <c r="V100" i="1"/>
  <c r="W100" i="1"/>
  <c r="X100" i="1"/>
  <c r="Z100" i="1"/>
  <c r="AA100" i="1"/>
  <c r="AB100" i="1"/>
  <c r="AE100" i="1"/>
  <c r="H100" i="1" s="1"/>
  <c r="AF100" i="1"/>
  <c r="AN100" i="1" s="1"/>
  <c r="AT100" i="1"/>
  <c r="AV100" i="1"/>
  <c r="J101" i="1"/>
  <c r="AB101" i="1" s="1"/>
  <c r="L101" i="1"/>
  <c r="AV101" i="1" s="1"/>
  <c r="P101" i="1"/>
  <c r="T101" i="1"/>
  <c r="U101" i="1"/>
  <c r="V101" i="1"/>
  <c r="W101" i="1"/>
  <c r="X101" i="1"/>
  <c r="Z101" i="1"/>
  <c r="AA101" i="1"/>
  <c r="AE101" i="1"/>
  <c r="AF101" i="1"/>
  <c r="AN101" i="1" s="1"/>
  <c r="AT101" i="1"/>
  <c r="J102" i="1"/>
  <c r="L102" i="1"/>
  <c r="P102" i="1"/>
  <c r="T102" i="1"/>
  <c r="U102" i="1"/>
  <c r="V102" i="1"/>
  <c r="W102" i="1"/>
  <c r="X102" i="1"/>
  <c r="Z102" i="1"/>
  <c r="AA102" i="1"/>
  <c r="AB102" i="1"/>
  <c r="AE102" i="1"/>
  <c r="H102" i="1" s="1"/>
  <c r="R102" i="1" s="1"/>
  <c r="AF102" i="1"/>
  <c r="AN102" i="1" s="1"/>
  <c r="AM102" i="1"/>
  <c r="AT102" i="1"/>
  <c r="AV102" i="1"/>
  <c r="J103" i="1"/>
  <c r="L103" i="1"/>
  <c r="AV103" i="1" s="1"/>
  <c r="P103" i="1"/>
  <c r="T103" i="1"/>
  <c r="U103" i="1"/>
  <c r="V103" i="1"/>
  <c r="W103" i="1"/>
  <c r="X103" i="1"/>
  <c r="Z103" i="1"/>
  <c r="AA103" i="1"/>
  <c r="AB103" i="1"/>
  <c r="AE103" i="1"/>
  <c r="AF103" i="1"/>
  <c r="AN103" i="1" s="1"/>
  <c r="AT103" i="1"/>
  <c r="J104" i="1"/>
  <c r="L104" i="1"/>
  <c r="P104" i="1"/>
  <c r="T104" i="1"/>
  <c r="U104" i="1"/>
  <c r="V104" i="1"/>
  <c r="W104" i="1"/>
  <c r="X104" i="1"/>
  <c r="Z104" i="1"/>
  <c r="AA104" i="1"/>
  <c r="AB104" i="1"/>
  <c r="AE104" i="1"/>
  <c r="H104" i="1" s="1"/>
  <c r="AF104" i="1"/>
  <c r="AN104" i="1" s="1"/>
  <c r="AT104" i="1"/>
  <c r="AV104" i="1"/>
  <c r="J110" i="1"/>
  <c r="L110" i="1"/>
  <c r="AV110" i="1" s="1"/>
  <c r="P110" i="1"/>
  <c r="T110" i="1"/>
  <c r="U110" i="1"/>
  <c r="V110" i="1"/>
  <c r="W110" i="1"/>
  <c r="X110" i="1"/>
  <c r="Z110" i="1"/>
  <c r="AA110" i="1"/>
  <c r="AB110" i="1"/>
  <c r="AE110" i="1"/>
  <c r="AM110" i="1" s="1"/>
  <c r="AS110" i="1" s="1"/>
  <c r="AF110" i="1"/>
  <c r="AN110" i="1" s="1"/>
  <c r="AT110" i="1"/>
  <c r="J111" i="1"/>
  <c r="AB111" i="1" s="1"/>
  <c r="L111" i="1"/>
  <c r="P111" i="1"/>
  <c r="T111" i="1"/>
  <c r="U111" i="1"/>
  <c r="V111" i="1"/>
  <c r="W111" i="1"/>
  <c r="X111" i="1"/>
  <c r="Z111" i="1"/>
  <c r="AA111" i="1"/>
  <c r="AE111" i="1"/>
  <c r="H111" i="1" s="1"/>
  <c r="R111" i="1" s="1"/>
  <c r="AF111" i="1"/>
  <c r="AN111" i="1" s="1"/>
  <c r="AM111" i="1"/>
  <c r="AT111" i="1"/>
  <c r="AV111" i="1"/>
  <c r="J112" i="1"/>
  <c r="L112" i="1"/>
  <c r="AV112" i="1" s="1"/>
  <c r="P112" i="1"/>
  <c r="T112" i="1"/>
  <c r="U112" i="1"/>
  <c r="V112" i="1"/>
  <c r="W112" i="1"/>
  <c r="X112" i="1"/>
  <c r="Z112" i="1"/>
  <c r="AA112" i="1"/>
  <c r="AB112" i="1"/>
  <c r="AE112" i="1"/>
  <c r="AM112" i="1" s="1"/>
  <c r="AF112" i="1"/>
  <c r="AN112" i="1" s="1"/>
  <c r="AT112" i="1"/>
  <c r="J113" i="1"/>
  <c r="L113" i="1"/>
  <c r="P113" i="1"/>
  <c r="T113" i="1"/>
  <c r="U113" i="1"/>
  <c r="V113" i="1"/>
  <c r="W113" i="1"/>
  <c r="X113" i="1"/>
  <c r="Z113" i="1"/>
  <c r="AA113" i="1"/>
  <c r="AE113" i="1"/>
  <c r="H113" i="1" s="1"/>
  <c r="R113" i="1" s="1"/>
  <c r="AF113" i="1"/>
  <c r="AM113" i="1"/>
  <c r="AS113" i="1" s="1"/>
  <c r="AN113" i="1"/>
  <c r="AT113" i="1"/>
  <c r="AV113" i="1"/>
  <c r="J114" i="1"/>
  <c r="L114" i="1"/>
  <c r="AV114" i="1" s="1"/>
  <c r="P114" i="1"/>
  <c r="T114" i="1"/>
  <c r="U114" i="1"/>
  <c r="V114" i="1"/>
  <c r="W114" i="1"/>
  <c r="X114" i="1"/>
  <c r="Z114" i="1"/>
  <c r="AA114" i="1"/>
  <c r="AB114" i="1"/>
  <c r="AE114" i="1"/>
  <c r="AM114" i="1" s="1"/>
  <c r="AS114" i="1" s="1"/>
  <c r="AF114" i="1"/>
  <c r="AN114" i="1" s="1"/>
  <c r="AT114" i="1"/>
  <c r="J115" i="1"/>
  <c r="L115" i="1"/>
  <c r="P115" i="1"/>
  <c r="T115" i="1"/>
  <c r="U115" i="1"/>
  <c r="V115" i="1"/>
  <c r="W115" i="1"/>
  <c r="X115" i="1"/>
  <c r="Z115" i="1"/>
  <c r="AA115" i="1"/>
  <c r="AB115" i="1"/>
  <c r="AE115" i="1"/>
  <c r="H115" i="1" s="1"/>
  <c r="R115" i="1" s="1"/>
  <c r="AF115" i="1"/>
  <c r="AM115" i="1"/>
  <c r="AN115" i="1"/>
  <c r="AT115" i="1"/>
  <c r="AV115" i="1"/>
  <c r="J116" i="1"/>
  <c r="AB116" i="1" s="1"/>
  <c r="L116" i="1"/>
  <c r="AV116" i="1" s="1"/>
  <c r="P116" i="1"/>
  <c r="T116" i="1"/>
  <c r="U116" i="1"/>
  <c r="V116" i="1"/>
  <c r="W116" i="1"/>
  <c r="X116" i="1"/>
  <c r="Z116" i="1"/>
  <c r="AA116" i="1"/>
  <c r="AE116" i="1"/>
  <c r="AM116" i="1" s="1"/>
  <c r="AF116" i="1"/>
  <c r="AN116" i="1" s="1"/>
  <c r="AT116" i="1"/>
  <c r="J117" i="1"/>
  <c r="L117" i="1"/>
  <c r="P117" i="1"/>
  <c r="T117" i="1"/>
  <c r="U117" i="1"/>
  <c r="V117" i="1"/>
  <c r="W117" i="1"/>
  <c r="X117" i="1"/>
  <c r="Z117" i="1"/>
  <c r="AA117" i="1"/>
  <c r="AE117" i="1"/>
  <c r="H117" i="1" s="1"/>
  <c r="R117" i="1" s="1"/>
  <c r="AF117" i="1"/>
  <c r="AN117" i="1"/>
  <c r="AT117" i="1"/>
  <c r="AV117" i="1"/>
  <c r="J118" i="1"/>
  <c r="AB118" i="1" s="1"/>
  <c r="L118" i="1"/>
  <c r="AV118" i="1" s="1"/>
  <c r="P118" i="1"/>
  <c r="T118" i="1"/>
  <c r="U118" i="1"/>
  <c r="V118" i="1"/>
  <c r="W118" i="1"/>
  <c r="X118" i="1"/>
  <c r="Z118" i="1"/>
  <c r="AA118" i="1"/>
  <c r="AE118" i="1"/>
  <c r="AM118" i="1" s="1"/>
  <c r="AF118" i="1"/>
  <c r="AN118" i="1" s="1"/>
  <c r="AT118" i="1"/>
  <c r="J119" i="1"/>
  <c r="L119" i="1"/>
  <c r="P119" i="1"/>
  <c r="T119" i="1"/>
  <c r="U119" i="1"/>
  <c r="V119" i="1"/>
  <c r="W119" i="1"/>
  <c r="X119" i="1"/>
  <c r="Z119" i="1"/>
  <c r="AA119" i="1"/>
  <c r="AB119" i="1"/>
  <c r="AE119" i="1"/>
  <c r="H119" i="1" s="1"/>
  <c r="R119" i="1" s="1"/>
  <c r="AF119" i="1"/>
  <c r="AN119" i="1"/>
  <c r="AT119" i="1"/>
  <c r="AV119" i="1"/>
  <c r="J120" i="1"/>
  <c r="L120" i="1"/>
  <c r="AV120" i="1" s="1"/>
  <c r="P120" i="1"/>
  <c r="T120" i="1"/>
  <c r="U120" i="1"/>
  <c r="V120" i="1"/>
  <c r="W120" i="1"/>
  <c r="X120" i="1"/>
  <c r="Z120" i="1"/>
  <c r="AA120" i="1"/>
  <c r="AE120" i="1"/>
  <c r="AM120" i="1" s="1"/>
  <c r="AF120" i="1"/>
  <c r="AN120" i="1" s="1"/>
  <c r="AT120" i="1"/>
  <c r="J121" i="1"/>
  <c r="L121" i="1"/>
  <c r="P121" i="1"/>
  <c r="T121" i="1"/>
  <c r="U121" i="1"/>
  <c r="V121" i="1"/>
  <c r="W121" i="1"/>
  <c r="X121" i="1"/>
  <c r="Z121" i="1"/>
  <c r="AA121" i="1"/>
  <c r="AE121" i="1"/>
  <c r="H121" i="1" s="1"/>
  <c r="R121" i="1" s="1"/>
  <c r="AF121" i="1"/>
  <c r="AN121" i="1" s="1"/>
  <c r="AT121" i="1"/>
  <c r="AV121" i="1"/>
  <c r="J122" i="1"/>
  <c r="L122" i="1"/>
  <c r="AV122" i="1" s="1"/>
  <c r="P122" i="1"/>
  <c r="T122" i="1"/>
  <c r="U122" i="1"/>
  <c r="V122" i="1"/>
  <c r="W122" i="1"/>
  <c r="X122" i="1"/>
  <c r="Z122" i="1"/>
  <c r="AA122" i="1"/>
  <c r="AB122" i="1"/>
  <c r="AE122" i="1"/>
  <c r="AM122" i="1" s="1"/>
  <c r="AS122" i="1" s="1"/>
  <c r="AF122" i="1"/>
  <c r="AN122" i="1" s="1"/>
  <c r="AT122" i="1"/>
  <c r="H123" i="1"/>
  <c r="J123" i="1"/>
  <c r="L123" i="1"/>
  <c r="P123" i="1"/>
  <c r="R123" i="1"/>
  <c r="T123" i="1"/>
  <c r="U123" i="1"/>
  <c r="V123" i="1"/>
  <c r="W123" i="1"/>
  <c r="X123" i="1"/>
  <c r="Z123" i="1"/>
  <c r="AA123" i="1"/>
  <c r="AB123" i="1"/>
  <c r="AE123" i="1"/>
  <c r="AF123" i="1"/>
  <c r="AN123" i="1" s="1"/>
  <c r="AM123" i="1"/>
  <c r="AT123" i="1"/>
  <c r="AV123" i="1"/>
  <c r="J124" i="1"/>
  <c r="L124" i="1"/>
  <c r="AV124" i="1" s="1"/>
  <c r="P124" i="1"/>
  <c r="T124" i="1"/>
  <c r="U124" i="1"/>
  <c r="V124" i="1"/>
  <c r="W124" i="1"/>
  <c r="X124" i="1"/>
  <c r="Z124" i="1"/>
  <c r="AA124" i="1"/>
  <c r="AB124" i="1"/>
  <c r="AE124" i="1"/>
  <c r="AM124" i="1" s="1"/>
  <c r="AF124" i="1"/>
  <c r="AN124" i="1" s="1"/>
  <c r="AT124" i="1"/>
  <c r="H125" i="1"/>
  <c r="J125" i="1"/>
  <c r="L125" i="1"/>
  <c r="P125" i="1"/>
  <c r="R125" i="1"/>
  <c r="T125" i="1"/>
  <c r="U125" i="1"/>
  <c r="V125" i="1"/>
  <c r="W125" i="1"/>
  <c r="X125" i="1"/>
  <c r="Z125" i="1"/>
  <c r="AA125" i="1"/>
  <c r="AB125" i="1"/>
  <c r="AE125" i="1"/>
  <c r="AF125" i="1"/>
  <c r="AM125" i="1"/>
  <c r="AS125" i="1" s="1"/>
  <c r="AN125" i="1"/>
  <c r="AT125" i="1"/>
  <c r="AV125" i="1"/>
  <c r="J126" i="1"/>
  <c r="AB126" i="1" s="1"/>
  <c r="L126" i="1"/>
  <c r="AV126" i="1" s="1"/>
  <c r="P126" i="1"/>
  <c r="T126" i="1"/>
  <c r="U126" i="1"/>
  <c r="V126" i="1"/>
  <c r="W126" i="1"/>
  <c r="X126" i="1"/>
  <c r="Z126" i="1"/>
  <c r="AA126" i="1"/>
  <c r="AE126" i="1"/>
  <c r="AM126" i="1" s="1"/>
  <c r="AS126" i="1" s="1"/>
  <c r="AF126" i="1"/>
  <c r="AN126" i="1" s="1"/>
  <c r="AT126" i="1"/>
  <c r="J127" i="1"/>
  <c r="L127" i="1"/>
  <c r="P127" i="1"/>
  <c r="T127" i="1"/>
  <c r="U127" i="1"/>
  <c r="V127" i="1"/>
  <c r="W127" i="1"/>
  <c r="X127" i="1"/>
  <c r="Z127" i="1"/>
  <c r="AA127" i="1"/>
  <c r="AB127" i="1"/>
  <c r="AE127" i="1"/>
  <c r="H127" i="1" s="1"/>
  <c r="R127" i="1" s="1"/>
  <c r="AF127" i="1"/>
  <c r="AN127" i="1"/>
  <c r="AT127" i="1"/>
  <c r="AV127" i="1"/>
  <c r="J128" i="1"/>
  <c r="L128" i="1"/>
  <c r="AV128" i="1" s="1"/>
  <c r="P128" i="1"/>
  <c r="T128" i="1"/>
  <c r="U128" i="1"/>
  <c r="V128" i="1"/>
  <c r="W128" i="1"/>
  <c r="X128" i="1"/>
  <c r="Z128" i="1"/>
  <c r="AA128" i="1"/>
  <c r="AE128" i="1"/>
  <c r="AM128" i="1" s="1"/>
  <c r="AF128" i="1"/>
  <c r="AN128" i="1" s="1"/>
  <c r="AT128" i="1"/>
  <c r="J129" i="1"/>
  <c r="L129" i="1"/>
  <c r="P129" i="1"/>
  <c r="T129" i="1"/>
  <c r="U129" i="1"/>
  <c r="V129" i="1"/>
  <c r="W129" i="1"/>
  <c r="X129" i="1"/>
  <c r="Z129" i="1"/>
  <c r="AA129" i="1"/>
  <c r="AB129" i="1"/>
  <c r="AE129" i="1"/>
  <c r="H129" i="1" s="1"/>
  <c r="R129" i="1" s="1"/>
  <c r="AF129" i="1"/>
  <c r="AN129" i="1" s="1"/>
  <c r="AT129" i="1"/>
  <c r="AV129" i="1"/>
  <c r="J130" i="1"/>
  <c r="L130" i="1"/>
  <c r="AV130" i="1" s="1"/>
  <c r="P130" i="1"/>
  <c r="T130" i="1"/>
  <c r="U130" i="1"/>
  <c r="V130" i="1"/>
  <c r="W130" i="1"/>
  <c r="X130" i="1"/>
  <c r="Z130" i="1"/>
  <c r="AA130" i="1"/>
  <c r="AB130" i="1"/>
  <c r="AE130" i="1"/>
  <c r="AM130" i="1" s="1"/>
  <c r="AS130" i="1" s="1"/>
  <c r="AF130" i="1"/>
  <c r="AN130" i="1" s="1"/>
  <c r="AT130" i="1"/>
  <c r="H131" i="1"/>
  <c r="J131" i="1"/>
  <c r="L131" i="1"/>
  <c r="P131" i="1"/>
  <c r="R131" i="1"/>
  <c r="T131" i="1"/>
  <c r="U131" i="1"/>
  <c r="V131" i="1"/>
  <c r="W131" i="1"/>
  <c r="X131" i="1"/>
  <c r="Z131" i="1"/>
  <c r="AA131" i="1"/>
  <c r="AB131" i="1"/>
  <c r="AE131" i="1"/>
  <c r="AF131" i="1"/>
  <c r="AN131" i="1" s="1"/>
  <c r="AM131" i="1"/>
  <c r="AT131" i="1"/>
  <c r="AV131" i="1"/>
  <c r="J132" i="1"/>
  <c r="L132" i="1"/>
  <c r="AV132" i="1" s="1"/>
  <c r="P132" i="1"/>
  <c r="T132" i="1"/>
  <c r="U132" i="1"/>
  <c r="V132" i="1"/>
  <c r="W132" i="1"/>
  <c r="X132" i="1"/>
  <c r="Z132" i="1"/>
  <c r="AA132" i="1"/>
  <c r="AB132" i="1"/>
  <c r="AE132" i="1"/>
  <c r="AM132" i="1" s="1"/>
  <c r="AF132" i="1"/>
  <c r="AN132" i="1" s="1"/>
  <c r="AT132" i="1"/>
  <c r="J133" i="1"/>
  <c r="L133" i="1"/>
  <c r="P133" i="1"/>
  <c r="T133" i="1"/>
  <c r="U133" i="1"/>
  <c r="V133" i="1"/>
  <c r="W133" i="1"/>
  <c r="X133" i="1"/>
  <c r="Z133" i="1"/>
  <c r="AA133" i="1"/>
  <c r="AE133" i="1"/>
  <c r="H133" i="1" s="1"/>
  <c r="R133" i="1" s="1"/>
  <c r="AF133" i="1"/>
  <c r="AM133" i="1"/>
  <c r="AS133" i="1" s="1"/>
  <c r="AN133" i="1"/>
  <c r="AT133" i="1"/>
  <c r="AV133" i="1"/>
  <c r="J134" i="1"/>
  <c r="AB134" i="1" s="1"/>
  <c r="L134" i="1"/>
  <c r="AV134" i="1" s="1"/>
  <c r="P134" i="1"/>
  <c r="T134" i="1"/>
  <c r="U134" i="1"/>
  <c r="V134" i="1"/>
  <c r="W134" i="1"/>
  <c r="X134" i="1"/>
  <c r="Z134" i="1"/>
  <c r="AA134" i="1"/>
  <c r="AE134" i="1"/>
  <c r="AM134" i="1" s="1"/>
  <c r="AS134" i="1" s="1"/>
  <c r="AF134" i="1"/>
  <c r="AN134" i="1" s="1"/>
  <c r="AT134" i="1"/>
  <c r="J135" i="1"/>
  <c r="L135" i="1"/>
  <c r="P135" i="1"/>
  <c r="T135" i="1"/>
  <c r="U135" i="1"/>
  <c r="V135" i="1"/>
  <c r="W135" i="1"/>
  <c r="X135" i="1"/>
  <c r="Z135" i="1"/>
  <c r="AA135" i="1"/>
  <c r="AB135" i="1"/>
  <c r="AE135" i="1"/>
  <c r="H135" i="1" s="1"/>
  <c r="R135" i="1" s="1"/>
  <c r="AF135" i="1"/>
  <c r="AM135" i="1"/>
  <c r="AN135" i="1"/>
  <c r="AT135" i="1"/>
  <c r="AV135" i="1"/>
  <c r="J136" i="1"/>
  <c r="AB136" i="1" s="1"/>
  <c r="L136" i="1"/>
  <c r="P136" i="1"/>
  <c r="T136" i="1"/>
  <c r="U136" i="1"/>
  <c r="V136" i="1"/>
  <c r="W136" i="1"/>
  <c r="X136" i="1"/>
  <c r="Z136" i="1"/>
  <c r="AA136" i="1"/>
  <c r="AE136" i="1"/>
  <c r="AM136" i="1" s="1"/>
  <c r="AF136" i="1"/>
  <c r="AN136" i="1" s="1"/>
  <c r="AT136" i="1"/>
  <c r="AV136" i="1"/>
  <c r="J137" i="1"/>
  <c r="AB137" i="1" s="1"/>
  <c r="L137" i="1"/>
  <c r="P137" i="1"/>
  <c r="T137" i="1"/>
  <c r="U137" i="1"/>
  <c r="V137" i="1"/>
  <c r="W137" i="1"/>
  <c r="X137" i="1"/>
  <c r="Z137" i="1"/>
  <c r="AA137" i="1"/>
  <c r="AE137" i="1"/>
  <c r="H137" i="1" s="1"/>
  <c r="R137" i="1" s="1"/>
  <c r="AF137" i="1"/>
  <c r="AN137" i="1" s="1"/>
  <c r="AM137" i="1"/>
  <c r="AT137" i="1"/>
  <c r="AV137" i="1"/>
  <c r="J138" i="1"/>
  <c r="L138" i="1"/>
  <c r="P138" i="1"/>
  <c r="T138" i="1"/>
  <c r="U138" i="1"/>
  <c r="V138" i="1"/>
  <c r="W138" i="1"/>
  <c r="X138" i="1"/>
  <c r="Z138" i="1"/>
  <c r="AA138" i="1"/>
  <c r="AB138" i="1"/>
  <c r="AE138" i="1"/>
  <c r="AM138" i="1" s="1"/>
  <c r="AF138" i="1"/>
  <c r="AN138" i="1" s="1"/>
  <c r="AT138" i="1"/>
  <c r="AV138" i="1"/>
  <c r="J139" i="1"/>
  <c r="AB139" i="1" s="1"/>
  <c r="L139" i="1"/>
  <c r="P139" i="1"/>
  <c r="T139" i="1"/>
  <c r="U139" i="1"/>
  <c r="V139" i="1"/>
  <c r="W139" i="1"/>
  <c r="X139" i="1"/>
  <c r="Z139" i="1"/>
  <c r="AA139" i="1"/>
  <c r="AE139" i="1"/>
  <c r="H139" i="1" s="1"/>
  <c r="R139" i="1" s="1"/>
  <c r="AF139" i="1"/>
  <c r="AN139" i="1" s="1"/>
  <c r="AT139" i="1"/>
  <c r="AV139" i="1"/>
  <c r="J140" i="1"/>
  <c r="L140" i="1"/>
  <c r="P140" i="1"/>
  <c r="T140" i="1"/>
  <c r="U140" i="1"/>
  <c r="V140" i="1"/>
  <c r="W140" i="1"/>
  <c r="X140" i="1"/>
  <c r="Z140" i="1"/>
  <c r="AA140" i="1"/>
  <c r="AB140" i="1"/>
  <c r="AE140" i="1"/>
  <c r="AM140" i="1" s="1"/>
  <c r="AF140" i="1"/>
  <c r="AN140" i="1" s="1"/>
  <c r="AT140" i="1"/>
  <c r="AV140" i="1"/>
  <c r="J141" i="1"/>
  <c r="L141" i="1"/>
  <c r="P141" i="1"/>
  <c r="T141" i="1"/>
  <c r="U141" i="1"/>
  <c r="V141" i="1"/>
  <c r="W141" i="1"/>
  <c r="X141" i="1"/>
  <c r="Z141" i="1"/>
  <c r="AA141" i="1"/>
  <c r="AB141" i="1"/>
  <c r="AE141" i="1"/>
  <c r="H141" i="1" s="1"/>
  <c r="R141" i="1" s="1"/>
  <c r="AF141" i="1"/>
  <c r="AN141" i="1"/>
  <c r="AT141" i="1"/>
  <c r="AV141" i="1"/>
  <c r="J142" i="1"/>
  <c r="AB142" i="1" s="1"/>
  <c r="L142" i="1"/>
  <c r="P142" i="1"/>
  <c r="T142" i="1"/>
  <c r="U142" i="1"/>
  <c r="V142" i="1"/>
  <c r="W142" i="1"/>
  <c r="X142" i="1"/>
  <c r="Z142" i="1"/>
  <c r="AA142" i="1"/>
  <c r="AE142" i="1"/>
  <c r="AM142" i="1" s="1"/>
  <c r="AF142" i="1"/>
  <c r="AN142" i="1" s="1"/>
  <c r="AT142" i="1"/>
  <c r="AV142" i="1"/>
  <c r="J143" i="1"/>
  <c r="L143" i="1"/>
  <c r="P143" i="1"/>
  <c r="T143" i="1"/>
  <c r="U143" i="1"/>
  <c r="V143" i="1"/>
  <c r="W143" i="1"/>
  <c r="X143" i="1"/>
  <c r="Z143" i="1"/>
  <c r="AA143" i="1"/>
  <c r="AB143" i="1"/>
  <c r="AE143" i="1"/>
  <c r="H143" i="1" s="1"/>
  <c r="R143" i="1" s="1"/>
  <c r="AF143" i="1"/>
  <c r="AM143" i="1"/>
  <c r="AS143" i="1" s="1"/>
  <c r="AN143" i="1"/>
  <c r="AT143" i="1"/>
  <c r="AV143" i="1"/>
  <c r="J144" i="1"/>
  <c r="AB144" i="1" s="1"/>
  <c r="L144" i="1"/>
  <c r="P144" i="1"/>
  <c r="T144" i="1"/>
  <c r="U144" i="1"/>
  <c r="V144" i="1"/>
  <c r="W144" i="1"/>
  <c r="X144" i="1"/>
  <c r="Z144" i="1"/>
  <c r="AA144" i="1"/>
  <c r="AE144" i="1"/>
  <c r="H144" i="1" s="1"/>
  <c r="AF144" i="1"/>
  <c r="AN144" i="1" s="1"/>
  <c r="AT144" i="1"/>
  <c r="AV144" i="1"/>
  <c r="I145" i="1"/>
  <c r="S145" i="1" s="1"/>
  <c r="J145" i="1"/>
  <c r="L145" i="1"/>
  <c r="P145" i="1"/>
  <c r="R145" i="1"/>
  <c r="T145" i="1"/>
  <c r="U145" i="1"/>
  <c r="V145" i="1"/>
  <c r="W145" i="1"/>
  <c r="X145" i="1"/>
  <c r="Z145" i="1"/>
  <c r="AA145" i="1"/>
  <c r="AB145" i="1"/>
  <c r="AE145" i="1"/>
  <c r="H145" i="1" s="1"/>
  <c r="AF145" i="1"/>
  <c r="AM145" i="1"/>
  <c r="AS145" i="1" s="1"/>
  <c r="AN145" i="1"/>
  <c r="AT145" i="1"/>
  <c r="AV145" i="1"/>
  <c r="J146" i="1"/>
  <c r="AB146" i="1" s="1"/>
  <c r="L146" i="1"/>
  <c r="P146" i="1"/>
  <c r="T146" i="1"/>
  <c r="U146" i="1"/>
  <c r="V146" i="1"/>
  <c r="W146" i="1"/>
  <c r="X146" i="1"/>
  <c r="Z146" i="1"/>
  <c r="AA146" i="1"/>
  <c r="AE146" i="1"/>
  <c r="H146" i="1" s="1"/>
  <c r="AF146" i="1"/>
  <c r="AN146" i="1" s="1"/>
  <c r="AT146" i="1"/>
  <c r="AV146" i="1"/>
  <c r="J147" i="1"/>
  <c r="L147" i="1"/>
  <c r="AV147" i="1" s="1"/>
  <c r="P147" i="1"/>
  <c r="T147" i="1"/>
  <c r="U147" i="1"/>
  <c r="V147" i="1"/>
  <c r="W147" i="1"/>
  <c r="X147" i="1"/>
  <c r="Z147" i="1"/>
  <c r="AA147" i="1"/>
  <c r="AB147" i="1"/>
  <c r="AE147" i="1"/>
  <c r="AF147" i="1"/>
  <c r="AN147" i="1"/>
  <c r="AT147" i="1"/>
  <c r="J148" i="1"/>
  <c r="L148" i="1"/>
  <c r="P148" i="1"/>
  <c r="T148" i="1"/>
  <c r="U148" i="1"/>
  <c r="V148" i="1"/>
  <c r="W148" i="1"/>
  <c r="X148" i="1"/>
  <c r="Z148" i="1"/>
  <c r="AA148" i="1"/>
  <c r="AB148" i="1"/>
  <c r="AE148" i="1"/>
  <c r="H148" i="1" s="1"/>
  <c r="AF148" i="1"/>
  <c r="AN148" i="1" s="1"/>
  <c r="AT148" i="1"/>
  <c r="AV148" i="1"/>
  <c r="J149" i="1"/>
  <c r="L149" i="1"/>
  <c r="AV149" i="1" s="1"/>
  <c r="P149" i="1"/>
  <c r="T149" i="1"/>
  <c r="U149" i="1"/>
  <c r="V149" i="1"/>
  <c r="W149" i="1"/>
  <c r="X149" i="1"/>
  <c r="Z149" i="1"/>
  <c r="AA149" i="1"/>
  <c r="AB149" i="1"/>
  <c r="AE149" i="1"/>
  <c r="AF149" i="1"/>
  <c r="AN149" i="1" s="1"/>
  <c r="AT149" i="1"/>
  <c r="J150" i="1"/>
  <c r="AB150" i="1" s="1"/>
  <c r="L150" i="1"/>
  <c r="P150" i="1"/>
  <c r="T150" i="1"/>
  <c r="U150" i="1"/>
  <c r="V150" i="1"/>
  <c r="W150" i="1"/>
  <c r="X150" i="1"/>
  <c r="Z150" i="1"/>
  <c r="AA150" i="1"/>
  <c r="AE150" i="1"/>
  <c r="H150" i="1" s="1"/>
  <c r="I150" i="1" s="1"/>
  <c r="S150" i="1" s="1"/>
  <c r="AF150" i="1"/>
  <c r="AN150" i="1" s="1"/>
  <c r="AT150" i="1"/>
  <c r="AV150" i="1"/>
  <c r="J151" i="1"/>
  <c r="AB151" i="1" s="1"/>
  <c r="L151" i="1"/>
  <c r="AV151" i="1" s="1"/>
  <c r="P151" i="1"/>
  <c r="T151" i="1"/>
  <c r="U151" i="1"/>
  <c r="V151" i="1"/>
  <c r="W151" i="1"/>
  <c r="X151" i="1"/>
  <c r="Z151" i="1"/>
  <c r="AA151" i="1"/>
  <c r="AE151" i="1"/>
  <c r="AF151" i="1"/>
  <c r="AN151" i="1" s="1"/>
  <c r="AT151" i="1"/>
  <c r="J152" i="1"/>
  <c r="AB152" i="1" s="1"/>
  <c r="L152" i="1"/>
  <c r="P152" i="1"/>
  <c r="T152" i="1"/>
  <c r="U152" i="1"/>
  <c r="V152" i="1"/>
  <c r="W152" i="1"/>
  <c r="X152" i="1"/>
  <c r="Z152" i="1"/>
  <c r="AA152" i="1"/>
  <c r="AE152" i="1"/>
  <c r="H152" i="1" s="1"/>
  <c r="AF152" i="1"/>
  <c r="AN152" i="1" s="1"/>
  <c r="AM152" i="1"/>
  <c r="AT152" i="1"/>
  <c r="AV152" i="1"/>
  <c r="J153" i="1"/>
  <c r="AB153" i="1" s="1"/>
  <c r="L153" i="1"/>
  <c r="AV153" i="1" s="1"/>
  <c r="P153" i="1"/>
  <c r="T153" i="1"/>
  <c r="U153" i="1"/>
  <c r="V153" i="1"/>
  <c r="W153" i="1"/>
  <c r="X153" i="1"/>
  <c r="Z153" i="1"/>
  <c r="AA153" i="1"/>
  <c r="AE153" i="1"/>
  <c r="AF153" i="1"/>
  <c r="AN153" i="1" s="1"/>
  <c r="AT153" i="1"/>
  <c r="J154" i="1"/>
  <c r="L154" i="1"/>
  <c r="P154" i="1"/>
  <c r="T154" i="1"/>
  <c r="U154" i="1"/>
  <c r="V154" i="1"/>
  <c r="W154" i="1"/>
  <c r="X154" i="1"/>
  <c r="Z154" i="1"/>
  <c r="AA154" i="1"/>
  <c r="AB154" i="1"/>
  <c r="AE154" i="1"/>
  <c r="H154" i="1" s="1"/>
  <c r="I154" i="1" s="1"/>
  <c r="S154" i="1" s="1"/>
  <c r="AF154" i="1"/>
  <c r="AN154" i="1" s="1"/>
  <c r="AM154" i="1"/>
  <c r="AS154" i="1" s="1"/>
  <c r="AT154" i="1"/>
  <c r="AV154" i="1"/>
  <c r="J155" i="1"/>
  <c r="L155" i="1"/>
  <c r="AV155" i="1" s="1"/>
  <c r="P155" i="1"/>
  <c r="T155" i="1"/>
  <c r="U155" i="1"/>
  <c r="V155" i="1"/>
  <c r="W155" i="1"/>
  <c r="X155" i="1"/>
  <c r="Z155" i="1"/>
  <c r="AA155" i="1"/>
  <c r="AB155" i="1"/>
  <c r="AE155" i="1"/>
  <c r="AF155" i="1"/>
  <c r="AN155" i="1"/>
  <c r="AT155" i="1"/>
  <c r="J156" i="1"/>
  <c r="L156" i="1"/>
  <c r="P156" i="1"/>
  <c r="T156" i="1"/>
  <c r="U156" i="1"/>
  <c r="V156" i="1"/>
  <c r="W156" i="1"/>
  <c r="X156" i="1"/>
  <c r="Z156" i="1"/>
  <c r="AA156" i="1"/>
  <c r="AB156" i="1"/>
  <c r="AE156" i="1"/>
  <c r="H156" i="1" s="1"/>
  <c r="AF156" i="1"/>
  <c r="AN156" i="1" s="1"/>
  <c r="AT156" i="1"/>
  <c r="AV156" i="1"/>
  <c r="J157" i="1"/>
  <c r="L157" i="1"/>
  <c r="AV157" i="1" s="1"/>
  <c r="P157" i="1"/>
  <c r="T157" i="1"/>
  <c r="U157" i="1"/>
  <c r="V157" i="1"/>
  <c r="W157" i="1"/>
  <c r="X157" i="1"/>
  <c r="Z157" i="1"/>
  <c r="AA157" i="1"/>
  <c r="AB157" i="1"/>
  <c r="AE157" i="1"/>
  <c r="AF157" i="1"/>
  <c r="AN157" i="1" s="1"/>
  <c r="AT157" i="1"/>
  <c r="J158" i="1"/>
  <c r="AB158" i="1" s="1"/>
  <c r="L158" i="1"/>
  <c r="P158" i="1"/>
  <c r="T158" i="1"/>
  <c r="U158" i="1"/>
  <c r="V158" i="1"/>
  <c r="W158" i="1"/>
  <c r="X158" i="1"/>
  <c r="Z158" i="1"/>
  <c r="AA158" i="1"/>
  <c r="AE158" i="1"/>
  <c r="H158" i="1" s="1"/>
  <c r="I158" i="1" s="1"/>
  <c r="S158" i="1" s="1"/>
  <c r="AF158" i="1"/>
  <c r="AN158" i="1" s="1"/>
  <c r="AT158" i="1"/>
  <c r="AV158" i="1"/>
  <c r="J159" i="1"/>
  <c r="AB159" i="1" s="1"/>
  <c r="L159" i="1"/>
  <c r="AV159" i="1" s="1"/>
  <c r="P159" i="1"/>
  <c r="T159" i="1"/>
  <c r="U159" i="1"/>
  <c r="V159" i="1"/>
  <c r="W159" i="1"/>
  <c r="X159" i="1"/>
  <c r="Z159" i="1"/>
  <c r="AA159" i="1"/>
  <c r="AE159" i="1"/>
  <c r="AF159" i="1"/>
  <c r="AN159" i="1" s="1"/>
  <c r="AT159" i="1"/>
  <c r="J160" i="1"/>
  <c r="AB160" i="1" s="1"/>
  <c r="L160" i="1"/>
  <c r="P160" i="1"/>
  <c r="T160" i="1"/>
  <c r="U160" i="1"/>
  <c r="V160" i="1"/>
  <c r="W160" i="1"/>
  <c r="X160" i="1"/>
  <c r="Z160" i="1"/>
  <c r="AA160" i="1"/>
  <c r="AE160" i="1"/>
  <c r="H160" i="1" s="1"/>
  <c r="AF160" i="1"/>
  <c r="AN160" i="1" s="1"/>
  <c r="AM160" i="1"/>
  <c r="AT160" i="1"/>
  <c r="AV160" i="1"/>
  <c r="J161" i="1"/>
  <c r="AB161" i="1" s="1"/>
  <c r="L161" i="1"/>
  <c r="AV161" i="1" s="1"/>
  <c r="P161" i="1"/>
  <c r="T161" i="1"/>
  <c r="U161" i="1"/>
  <c r="V161" i="1"/>
  <c r="W161" i="1"/>
  <c r="X161" i="1"/>
  <c r="Z161" i="1"/>
  <c r="AA161" i="1"/>
  <c r="AE161" i="1"/>
  <c r="AF161" i="1"/>
  <c r="AN161" i="1" s="1"/>
  <c r="AT161" i="1"/>
  <c r="J162" i="1"/>
  <c r="L162" i="1"/>
  <c r="P162" i="1"/>
  <c r="T162" i="1"/>
  <c r="U162" i="1"/>
  <c r="V162" i="1"/>
  <c r="W162" i="1"/>
  <c r="X162" i="1"/>
  <c r="Z162" i="1"/>
  <c r="AA162" i="1"/>
  <c r="AB162" i="1"/>
  <c r="AE162" i="1"/>
  <c r="H162" i="1" s="1"/>
  <c r="I162" i="1" s="1"/>
  <c r="S162" i="1" s="1"/>
  <c r="AF162" i="1"/>
  <c r="AN162" i="1" s="1"/>
  <c r="AM162" i="1"/>
  <c r="AS162" i="1" s="1"/>
  <c r="AT162" i="1"/>
  <c r="AV162" i="1"/>
  <c r="J163" i="1"/>
  <c r="L163" i="1"/>
  <c r="AV163" i="1" s="1"/>
  <c r="P163" i="1"/>
  <c r="T163" i="1"/>
  <c r="U163" i="1"/>
  <c r="V163" i="1"/>
  <c r="W163" i="1"/>
  <c r="X163" i="1"/>
  <c r="Z163" i="1"/>
  <c r="AA163" i="1"/>
  <c r="AB163" i="1"/>
  <c r="AE163" i="1"/>
  <c r="AF163" i="1"/>
  <c r="AN163" i="1"/>
  <c r="AT163" i="1"/>
  <c r="J164" i="1"/>
  <c r="L164" i="1"/>
  <c r="P164" i="1"/>
  <c r="T164" i="1"/>
  <c r="U164" i="1"/>
  <c r="V164" i="1"/>
  <c r="W164" i="1"/>
  <c r="X164" i="1"/>
  <c r="Z164" i="1"/>
  <c r="AA164" i="1"/>
  <c r="AB164" i="1"/>
  <c r="AE164" i="1"/>
  <c r="H164" i="1" s="1"/>
  <c r="AF164" i="1"/>
  <c r="AN164" i="1" s="1"/>
  <c r="AT164" i="1"/>
  <c r="AV164" i="1"/>
  <c r="J165" i="1"/>
  <c r="L165" i="1"/>
  <c r="AV165" i="1" s="1"/>
  <c r="P165" i="1"/>
  <c r="T165" i="1"/>
  <c r="U165" i="1"/>
  <c r="V165" i="1"/>
  <c r="W165" i="1"/>
  <c r="X165" i="1"/>
  <c r="Z165" i="1"/>
  <c r="AA165" i="1"/>
  <c r="AB165" i="1"/>
  <c r="AE165" i="1"/>
  <c r="AF165" i="1"/>
  <c r="AN165" i="1" s="1"/>
  <c r="AT165" i="1"/>
  <c r="J166" i="1"/>
  <c r="AB166" i="1" s="1"/>
  <c r="L166" i="1"/>
  <c r="P166" i="1"/>
  <c r="T166" i="1"/>
  <c r="U166" i="1"/>
  <c r="V166" i="1"/>
  <c r="W166" i="1"/>
  <c r="X166" i="1"/>
  <c r="Z166" i="1"/>
  <c r="AA166" i="1"/>
  <c r="AE166" i="1"/>
  <c r="H166" i="1" s="1"/>
  <c r="I166" i="1" s="1"/>
  <c r="S166" i="1" s="1"/>
  <c r="AF166" i="1"/>
  <c r="AN166" i="1" s="1"/>
  <c r="AT166" i="1"/>
  <c r="AV166" i="1"/>
  <c r="J167" i="1"/>
  <c r="AB167" i="1" s="1"/>
  <c r="L167" i="1"/>
  <c r="AV167" i="1" s="1"/>
  <c r="P167" i="1"/>
  <c r="T167" i="1"/>
  <c r="U167" i="1"/>
  <c r="V167" i="1"/>
  <c r="W167" i="1"/>
  <c r="X167" i="1"/>
  <c r="Z167" i="1"/>
  <c r="AA167" i="1"/>
  <c r="AE167" i="1"/>
  <c r="AF167" i="1"/>
  <c r="AN167" i="1" s="1"/>
  <c r="AT167" i="1"/>
  <c r="J168" i="1"/>
  <c r="AB168" i="1" s="1"/>
  <c r="L168" i="1"/>
  <c r="P168" i="1"/>
  <c r="T168" i="1"/>
  <c r="U168" i="1"/>
  <c r="V168" i="1"/>
  <c r="W168" i="1"/>
  <c r="X168" i="1"/>
  <c r="Z168" i="1"/>
  <c r="AA168" i="1"/>
  <c r="AE168" i="1"/>
  <c r="H168" i="1" s="1"/>
  <c r="AF168" i="1"/>
  <c r="AN168" i="1" s="1"/>
  <c r="AM168" i="1"/>
  <c r="AT168" i="1"/>
  <c r="AV168" i="1"/>
  <c r="J169" i="1"/>
  <c r="AB169" i="1" s="1"/>
  <c r="L169" i="1"/>
  <c r="AV169" i="1" s="1"/>
  <c r="P169" i="1"/>
  <c r="T169" i="1"/>
  <c r="U169" i="1"/>
  <c r="V169" i="1"/>
  <c r="W169" i="1"/>
  <c r="X169" i="1"/>
  <c r="Z169" i="1"/>
  <c r="AA169" i="1"/>
  <c r="AE169" i="1"/>
  <c r="AF169" i="1"/>
  <c r="AN169" i="1" s="1"/>
  <c r="AT169" i="1"/>
  <c r="I170" i="1"/>
  <c r="S170" i="1" s="1"/>
  <c r="J170" i="1"/>
  <c r="L170" i="1"/>
  <c r="P170" i="1"/>
  <c r="R170" i="1"/>
  <c r="T170" i="1"/>
  <c r="U170" i="1"/>
  <c r="V170" i="1"/>
  <c r="W170" i="1"/>
  <c r="X170" i="1"/>
  <c r="Z170" i="1"/>
  <c r="AA170" i="1"/>
  <c r="AB170" i="1"/>
  <c r="AE170" i="1"/>
  <c r="H170" i="1" s="1"/>
  <c r="AF170" i="1"/>
  <c r="AN170" i="1"/>
  <c r="AT170" i="1"/>
  <c r="AV170" i="1"/>
  <c r="J171" i="1"/>
  <c r="L171" i="1"/>
  <c r="AV171" i="1" s="1"/>
  <c r="P171" i="1"/>
  <c r="T171" i="1"/>
  <c r="U171" i="1"/>
  <c r="V171" i="1"/>
  <c r="W171" i="1"/>
  <c r="X171" i="1"/>
  <c r="Z171" i="1"/>
  <c r="AA171" i="1"/>
  <c r="AB171" i="1"/>
  <c r="AE171" i="1"/>
  <c r="AF171" i="1"/>
  <c r="AN171" i="1" s="1"/>
  <c r="AT171" i="1"/>
  <c r="I172" i="1"/>
  <c r="S172" i="1" s="1"/>
  <c r="J172" i="1"/>
  <c r="L172" i="1"/>
  <c r="P172" i="1"/>
  <c r="R172" i="1"/>
  <c r="T172" i="1"/>
  <c r="U172" i="1"/>
  <c r="V172" i="1"/>
  <c r="W172" i="1"/>
  <c r="X172" i="1"/>
  <c r="Z172" i="1"/>
  <c r="AA172" i="1"/>
  <c r="AB172" i="1"/>
  <c r="AE172" i="1"/>
  <c r="H172" i="1" s="1"/>
  <c r="AF172" i="1"/>
  <c r="AM172" i="1"/>
  <c r="AS172" i="1" s="1"/>
  <c r="AN172" i="1"/>
  <c r="AT172" i="1"/>
  <c r="AV172" i="1"/>
  <c r="J173" i="1"/>
  <c r="AB173" i="1" s="1"/>
  <c r="L173" i="1"/>
  <c r="AV173" i="1" s="1"/>
  <c r="P173" i="1"/>
  <c r="T173" i="1"/>
  <c r="U173" i="1"/>
  <c r="V173" i="1"/>
  <c r="W173" i="1"/>
  <c r="X173" i="1"/>
  <c r="Z173" i="1"/>
  <c r="AA173" i="1"/>
  <c r="AE173" i="1"/>
  <c r="AF173" i="1"/>
  <c r="AN173" i="1" s="1"/>
  <c r="AT173" i="1"/>
  <c r="J174" i="1"/>
  <c r="I174" i="1" s="1"/>
  <c r="S174" i="1" s="1"/>
  <c r="L174" i="1"/>
  <c r="P174" i="1"/>
  <c r="T174" i="1"/>
  <c r="U174" i="1"/>
  <c r="V174" i="1"/>
  <c r="W174" i="1"/>
  <c r="X174" i="1"/>
  <c r="Z174" i="1"/>
  <c r="AA174" i="1"/>
  <c r="AE174" i="1"/>
  <c r="H174" i="1" s="1"/>
  <c r="R174" i="1" s="1"/>
  <c r="AF174" i="1"/>
  <c r="AN174" i="1" s="1"/>
  <c r="AT174" i="1"/>
  <c r="AV174" i="1"/>
  <c r="J175" i="1"/>
  <c r="L175" i="1"/>
  <c r="AV175" i="1" s="1"/>
  <c r="P175" i="1"/>
  <c r="T175" i="1"/>
  <c r="U175" i="1"/>
  <c r="V175" i="1"/>
  <c r="W175" i="1"/>
  <c r="X175" i="1"/>
  <c r="Z175" i="1"/>
  <c r="AA175" i="1"/>
  <c r="AB175" i="1"/>
  <c r="AE175" i="1"/>
  <c r="AF175" i="1"/>
  <c r="AN175" i="1" s="1"/>
  <c r="AT175" i="1"/>
  <c r="H176" i="1"/>
  <c r="I176" i="1" s="1"/>
  <c r="S176" i="1" s="1"/>
  <c r="J176" i="1"/>
  <c r="L176" i="1"/>
  <c r="P176" i="1"/>
  <c r="T176" i="1"/>
  <c r="U176" i="1"/>
  <c r="V176" i="1"/>
  <c r="W176" i="1"/>
  <c r="X176" i="1"/>
  <c r="Z176" i="1"/>
  <c r="AA176" i="1"/>
  <c r="AB176" i="1"/>
  <c r="AE176" i="1"/>
  <c r="AF176" i="1"/>
  <c r="AM176" i="1"/>
  <c r="AS176" i="1" s="1"/>
  <c r="AN176" i="1"/>
  <c r="AT176" i="1"/>
  <c r="AV176" i="1"/>
  <c r="J177" i="1"/>
  <c r="AB177" i="1" s="1"/>
  <c r="L177" i="1"/>
  <c r="AV177" i="1" s="1"/>
  <c r="P177" i="1"/>
  <c r="T177" i="1"/>
  <c r="U177" i="1"/>
  <c r="V177" i="1"/>
  <c r="W177" i="1"/>
  <c r="X177" i="1"/>
  <c r="Z177" i="1"/>
  <c r="AA177" i="1"/>
  <c r="AE177" i="1"/>
  <c r="AF177" i="1"/>
  <c r="AN177" i="1" s="1"/>
  <c r="AT177" i="1"/>
  <c r="J178" i="1"/>
  <c r="I178" i="1" s="1"/>
  <c r="S178" i="1" s="1"/>
  <c r="L178" i="1"/>
  <c r="P178" i="1"/>
  <c r="T178" i="1"/>
  <c r="U178" i="1"/>
  <c r="V178" i="1"/>
  <c r="W178" i="1"/>
  <c r="X178" i="1"/>
  <c r="Z178" i="1"/>
  <c r="AA178" i="1"/>
  <c r="AE178" i="1"/>
  <c r="H178" i="1" s="1"/>
  <c r="R178" i="1" s="1"/>
  <c r="AF178" i="1"/>
  <c r="AN178" i="1" s="1"/>
  <c r="AT178" i="1"/>
  <c r="AV178" i="1"/>
  <c r="L181" i="1"/>
  <c r="J182" i="1"/>
  <c r="AB182" i="1" s="1"/>
  <c r="L182" i="1"/>
  <c r="P182" i="1"/>
  <c r="T182" i="1"/>
  <c r="U182" i="1"/>
  <c r="V182" i="1"/>
  <c r="W182" i="1"/>
  <c r="X182" i="1"/>
  <c r="Z182" i="1"/>
  <c r="AA182" i="1"/>
  <c r="AE182" i="1"/>
  <c r="AM182" i="1" s="1"/>
  <c r="AS182" i="1" s="1"/>
  <c r="AF182" i="1"/>
  <c r="AN182" i="1" s="1"/>
  <c r="AT182" i="1"/>
  <c r="AV182" i="1"/>
  <c r="J186" i="1"/>
  <c r="AB186" i="1" s="1"/>
  <c r="L186" i="1"/>
  <c r="AV186" i="1" s="1"/>
  <c r="P186" i="1"/>
  <c r="T186" i="1"/>
  <c r="U186" i="1"/>
  <c r="V186" i="1"/>
  <c r="W186" i="1"/>
  <c r="X186" i="1"/>
  <c r="Z186" i="1"/>
  <c r="AA186" i="1"/>
  <c r="AE186" i="1"/>
  <c r="H186" i="1" s="1"/>
  <c r="R186" i="1" s="1"/>
  <c r="AF186" i="1"/>
  <c r="AN186" i="1" s="1"/>
  <c r="AT186" i="1"/>
  <c r="J188" i="1"/>
  <c r="AB188" i="1" s="1"/>
  <c r="L188" i="1"/>
  <c r="P188" i="1"/>
  <c r="T188" i="1"/>
  <c r="U188" i="1"/>
  <c r="V188" i="1"/>
  <c r="W188" i="1"/>
  <c r="X188" i="1"/>
  <c r="Z188" i="1"/>
  <c r="AA188" i="1"/>
  <c r="AE188" i="1"/>
  <c r="AM188" i="1" s="1"/>
  <c r="AF188" i="1"/>
  <c r="AN188" i="1" s="1"/>
  <c r="AT188" i="1"/>
  <c r="AV188" i="1"/>
  <c r="J190" i="1"/>
  <c r="L190" i="1"/>
  <c r="AV190" i="1" s="1"/>
  <c r="P190" i="1"/>
  <c r="T190" i="1"/>
  <c r="U190" i="1"/>
  <c r="V190" i="1"/>
  <c r="W190" i="1"/>
  <c r="X190" i="1"/>
  <c r="Z190" i="1"/>
  <c r="AA190" i="1"/>
  <c r="AE190" i="1"/>
  <c r="H190" i="1" s="1"/>
  <c r="R190" i="1" s="1"/>
  <c r="AF190" i="1"/>
  <c r="AN190" i="1"/>
  <c r="AT190" i="1"/>
  <c r="J191" i="1"/>
  <c r="AB191" i="1" s="1"/>
  <c r="L191" i="1"/>
  <c r="P191" i="1"/>
  <c r="T191" i="1"/>
  <c r="U191" i="1"/>
  <c r="V191" i="1"/>
  <c r="W191" i="1"/>
  <c r="X191" i="1"/>
  <c r="Z191" i="1"/>
  <c r="AA191" i="1"/>
  <c r="AE191" i="1"/>
  <c r="H191" i="1" s="1"/>
  <c r="AF191" i="1"/>
  <c r="AN191" i="1" s="1"/>
  <c r="AM191" i="1"/>
  <c r="AS191" i="1" s="1"/>
  <c r="AT191" i="1"/>
  <c r="AV191" i="1"/>
  <c r="J195" i="1"/>
  <c r="AB195" i="1" s="1"/>
  <c r="L195" i="1"/>
  <c r="AV195" i="1" s="1"/>
  <c r="P195" i="1"/>
  <c r="T195" i="1"/>
  <c r="U195" i="1"/>
  <c r="V195" i="1"/>
  <c r="W195" i="1"/>
  <c r="X195" i="1"/>
  <c r="Z195" i="1"/>
  <c r="AA195" i="1"/>
  <c r="AE195" i="1"/>
  <c r="H195" i="1" s="1"/>
  <c r="R195" i="1" s="1"/>
  <c r="AF195" i="1"/>
  <c r="AN195" i="1"/>
  <c r="AT195" i="1"/>
  <c r="J197" i="1"/>
  <c r="AB197" i="1" s="1"/>
  <c r="L197" i="1"/>
  <c r="P197" i="1"/>
  <c r="T197" i="1"/>
  <c r="U197" i="1"/>
  <c r="V197" i="1"/>
  <c r="W197" i="1"/>
  <c r="X197" i="1"/>
  <c r="Z197" i="1"/>
  <c r="AA197" i="1"/>
  <c r="AE197" i="1"/>
  <c r="H197" i="1" s="1"/>
  <c r="AF197" i="1"/>
  <c r="AN197" i="1" s="1"/>
  <c r="AM197" i="1"/>
  <c r="AT197" i="1"/>
  <c r="AV197" i="1"/>
  <c r="J201" i="1"/>
  <c r="L201" i="1"/>
  <c r="AV201" i="1" s="1"/>
  <c r="P201" i="1"/>
  <c r="T201" i="1"/>
  <c r="U201" i="1"/>
  <c r="V201" i="1"/>
  <c r="W201" i="1"/>
  <c r="X201" i="1"/>
  <c r="Z201" i="1"/>
  <c r="AA201" i="1"/>
  <c r="AE201" i="1"/>
  <c r="H201" i="1" s="1"/>
  <c r="R201" i="1" s="1"/>
  <c r="AF201" i="1"/>
  <c r="AN201" i="1"/>
  <c r="AT201" i="1"/>
  <c r="J202" i="1"/>
  <c r="L202" i="1"/>
  <c r="P202" i="1"/>
  <c r="T202" i="1"/>
  <c r="U202" i="1"/>
  <c r="V202" i="1"/>
  <c r="W202" i="1"/>
  <c r="X202" i="1"/>
  <c r="Z202" i="1"/>
  <c r="AA202" i="1"/>
  <c r="AB202" i="1"/>
  <c r="AE202" i="1"/>
  <c r="H202" i="1" s="1"/>
  <c r="R202" i="1" s="1"/>
  <c r="AF202" i="1"/>
  <c r="AN202" i="1" s="1"/>
  <c r="AM202" i="1"/>
  <c r="AS202" i="1" s="1"/>
  <c r="AT202" i="1"/>
  <c r="AV202" i="1"/>
  <c r="J203" i="1"/>
  <c r="L203" i="1"/>
  <c r="AV203" i="1" s="1"/>
  <c r="P203" i="1"/>
  <c r="T203" i="1"/>
  <c r="U203" i="1"/>
  <c r="V203" i="1"/>
  <c r="W203" i="1"/>
  <c r="X203" i="1"/>
  <c r="Z203" i="1"/>
  <c r="AA203" i="1"/>
  <c r="AB203" i="1"/>
  <c r="AE203" i="1"/>
  <c r="H203" i="1" s="1"/>
  <c r="R203" i="1" s="1"/>
  <c r="AF203" i="1"/>
  <c r="AN203" i="1"/>
  <c r="AT203" i="1"/>
  <c r="J204" i="1"/>
  <c r="L204" i="1"/>
  <c r="P204" i="1"/>
  <c r="T204" i="1"/>
  <c r="U204" i="1"/>
  <c r="V204" i="1"/>
  <c r="W204" i="1"/>
  <c r="X204" i="1"/>
  <c r="Z204" i="1"/>
  <c r="AA204" i="1"/>
  <c r="AB204" i="1"/>
  <c r="AE204" i="1"/>
  <c r="H204" i="1" s="1"/>
  <c r="R204" i="1" s="1"/>
  <c r="AF204" i="1"/>
  <c r="AN204" i="1" s="1"/>
  <c r="AM204" i="1"/>
  <c r="AT204" i="1"/>
  <c r="AV204" i="1"/>
  <c r="J205" i="1"/>
  <c r="L205" i="1"/>
  <c r="P205" i="1"/>
  <c r="T205" i="1"/>
  <c r="U205" i="1"/>
  <c r="V205" i="1"/>
  <c r="W205" i="1"/>
  <c r="X205" i="1"/>
  <c r="Z205" i="1"/>
  <c r="AA205" i="1"/>
  <c r="AE205" i="1"/>
  <c r="H205" i="1" s="1"/>
  <c r="R205" i="1" s="1"/>
  <c r="AF205" i="1"/>
  <c r="AN205" i="1" s="1"/>
  <c r="AT205" i="1"/>
  <c r="AV205" i="1"/>
  <c r="J206" i="1"/>
  <c r="L206" i="1"/>
  <c r="P206" i="1"/>
  <c r="T206" i="1"/>
  <c r="U206" i="1"/>
  <c r="V206" i="1"/>
  <c r="W206" i="1"/>
  <c r="X206" i="1"/>
  <c r="Z206" i="1"/>
  <c r="AA206" i="1"/>
  <c r="AB206" i="1"/>
  <c r="AE206" i="1"/>
  <c r="H206" i="1" s="1"/>
  <c r="R206" i="1" s="1"/>
  <c r="AF206" i="1"/>
  <c r="AN206" i="1" s="1"/>
  <c r="AM206" i="1"/>
  <c r="AT206" i="1"/>
  <c r="AV206" i="1"/>
  <c r="J207" i="1"/>
  <c r="L207" i="1"/>
  <c r="P207" i="1"/>
  <c r="T207" i="1"/>
  <c r="U207" i="1"/>
  <c r="V207" i="1"/>
  <c r="W207" i="1"/>
  <c r="X207" i="1"/>
  <c r="Z207" i="1"/>
  <c r="AA207" i="1"/>
  <c r="AE207" i="1"/>
  <c r="H207" i="1" s="1"/>
  <c r="R207" i="1" s="1"/>
  <c r="AF207" i="1"/>
  <c r="AN207" i="1" s="1"/>
  <c r="AT207" i="1"/>
  <c r="AV207" i="1"/>
  <c r="J208" i="1"/>
  <c r="L208" i="1"/>
  <c r="P208" i="1"/>
  <c r="T208" i="1"/>
  <c r="U208" i="1"/>
  <c r="V208" i="1"/>
  <c r="W208" i="1"/>
  <c r="X208" i="1"/>
  <c r="Z208" i="1"/>
  <c r="AA208" i="1"/>
  <c r="AB208" i="1"/>
  <c r="AE208" i="1"/>
  <c r="H208" i="1" s="1"/>
  <c r="R208" i="1" s="1"/>
  <c r="AF208" i="1"/>
  <c r="AN208" i="1" s="1"/>
  <c r="AM208" i="1"/>
  <c r="AT208" i="1"/>
  <c r="AV208" i="1"/>
  <c r="J209" i="1"/>
  <c r="L209" i="1"/>
  <c r="P209" i="1"/>
  <c r="T209" i="1"/>
  <c r="U209" i="1"/>
  <c r="V209" i="1"/>
  <c r="W209" i="1"/>
  <c r="X209" i="1"/>
  <c r="Z209" i="1"/>
  <c r="AA209" i="1"/>
  <c r="AE209" i="1"/>
  <c r="H209" i="1" s="1"/>
  <c r="R209" i="1" s="1"/>
  <c r="AF209" i="1"/>
  <c r="AN209" i="1"/>
  <c r="AT209" i="1"/>
  <c r="AV209" i="1"/>
  <c r="J210" i="1"/>
  <c r="L210" i="1"/>
  <c r="P210" i="1"/>
  <c r="T210" i="1"/>
  <c r="U210" i="1"/>
  <c r="V210" i="1"/>
  <c r="W210" i="1"/>
  <c r="X210" i="1"/>
  <c r="Z210" i="1"/>
  <c r="AA210" i="1"/>
  <c r="AB210" i="1"/>
  <c r="AE210" i="1"/>
  <c r="H210" i="1" s="1"/>
  <c r="R210" i="1" s="1"/>
  <c r="AF210" i="1"/>
  <c r="AN210" i="1" s="1"/>
  <c r="AM210" i="1"/>
  <c r="AT210" i="1"/>
  <c r="AV210" i="1"/>
  <c r="J211" i="1"/>
  <c r="L211" i="1"/>
  <c r="AV211" i="1" s="1"/>
  <c r="P211" i="1"/>
  <c r="T211" i="1"/>
  <c r="U211" i="1"/>
  <c r="V211" i="1"/>
  <c r="W211" i="1"/>
  <c r="X211" i="1"/>
  <c r="Z211" i="1"/>
  <c r="AA211" i="1"/>
  <c r="AE211" i="1"/>
  <c r="H211" i="1" s="1"/>
  <c r="R211" i="1" s="1"/>
  <c r="AF211" i="1"/>
  <c r="AN211" i="1" s="1"/>
  <c r="AT211" i="1"/>
  <c r="J212" i="1"/>
  <c r="L212" i="1"/>
  <c r="P212" i="1"/>
  <c r="T212" i="1"/>
  <c r="U212" i="1"/>
  <c r="V212" i="1"/>
  <c r="W212" i="1"/>
  <c r="X212" i="1"/>
  <c r="Z212" i="1"/>
  <c r="AA212" i="1"/>
  <c r="AB212" i="1"/>
  <c r="AE212" i="1"/>
  <c r="H212" i="1" s="1"/>
  <c r="R212" i="1" s="1"/>
  <c r="AF212" i="1"/>
  <c r="AN212" i="1" s="1"/>
  <c r="AT212" i="1"/>
  <c r="AV212" i="1"/>
  <c r="J213" i="1"/>
  <c r="L213" i="1"/>
  <c r="AV213" i="1" s="1"/>
  <c r="P213" i="1"/>
  <c r="T213" i="1"/>
  <c r="U213" i="1"/>
  <c r="V213" i="1"/>
  <c r="W213" i="1"/>
  <c r="X213" i="1"/>
  <c r="Z213" i="1"/>
  <c r="AA213" i="1"/>
  <c r="AB213" i="1"/>
  <c r="AE213" i="1"/>
  <c r="H213" i="1" s="1"/>
  <c r="R213" i="1" s="1"/>
  <c r="AF213" i="1"/>
  <c r="AN213" i="1" s="1"/>
  <c r="AT213" i="1"/>
  <c r="J215" i="1"/>
  <c r="AB215" i="1" s="1"/>
  <c r="L215" i="1"/>
  <c r="P215" i="1"/>
  <c r="T215" i="1"/>
  <c r="U215" i="1"/>
  <c r="V215" i="1"/>
  <c r="W215" i="1"/>
  <c r="X215" i="1"/>
  <c r="Z215" i="1"/>
  <c r="AA215" i="1"/>
  <c r="AE215" i="1"/>
  <c r="H215" i="1" s="1"/>
  <c r="AF215" i="1"/>
  <c r="AN215" i="1" s="1"/>
  <c r="AT215" i="1"/>
  <c r="AV215" i="1"/>
  <c r="J216" i="1"/>
  <c r="L216" i="1"/>
  <c r="AV216" i="1" s="1"/>
  <c r="P216" i="1"/>
  <c r="T216" i="1"/>
  <c r="U216" i="1"/>
  <c r="V216" i="1"/>
  <c r="W216" i="1"/>
  <c r="X216" i="1"/>
  <c r="Z216" i="1"/>
  <c r="AA216" i="1"/>
  <c r="AB216" i="1"/>
  <c r="AE216" i="1"/>
  <c r="AF216" i="1"/>
  <c r="AN216" i="1" s="1"/>
  <c r="AT216" i="1"/>
  <c r="J217" i="1"/>
  <c r="AB217" i="1" s="1"/>
  <c r="L217" i="1"/>
  <c r="P217" i="1"/>
  <c r="T217" i="1"/>
  <c r="U217" i="1"/>
  <c r="V217" i="1"/>
  <c r="W217" i="1"/>
  <c r="X217" i="1"/>
  <c r="Z217" i="1"/>
  <c r="AA217" i="1"/>
  <c r="AE217" i="1"/>
  <c r="H217" i="1" s="1"/>
  <c r="AF217" i="1"/>
  <c r="AN217" i="1" s="1"/>
  <c r="AM217" i="1"/>
  <c r="AT217" i="1"/>
  <c r="AV217" i="1"/>
  <c r="J218" i="1"/>
  <c r="AB218" i="1" s="1"/>
  <c r="L218" i="1"/>
  <c r="AV218" i="1" s="1"/>
  <c r="P218" i="1"/>
  <c r="T218" i="1"/>
  <c r="U218" i="1"/>
  <c r="V218" i="1"/>
  <c r="W218" i="1"/>
  <c r="X218" i="1"/>
  <c r="Z218" i="1"/>
  <c r="AA218" i="1"/>
  <c r="AE218" i="1"/>
  <c r="AF218" i="1"/>
  <c r="AN218" i="1" s="1"/>
  <c r="AT218" i="1"/>
  <c r="J219" i="1"/>
  <c r="L219" i="1"/>
  <c r="P219" i="1"/>
  <c r="T219" i="1"/>
  <c r="U219" i="1"/>
  <c r="V219" i="1"/>
  <c r="W219" i="1"/>
  <c r="X219" i="1"/>
  <c r="Z219" i="1"/>
  <c r="AA219" i="1"/>
  <c r="AB219" i="1"/>
  <c r="AE219" i="1"/>
  <c r="H219" i="1" s="1"/>
  <c r="I219" i="1" s="1"/>
  <c r="S219" i="1" s="1"/>
  <c r="AF219" i="1"/>
  <c r="AM219" i="1"/>
  <c r="AN219" i="1"/>
  <c r="AT219" i="1"/>
  <c r="AV219" i="1"/>
  <c r="J223" i="1"/>
  <c r="AB223" i="1" s="1"/>
  <c r="L223" i="1"/>
  <c r="AV223" i="1" s="1"/>
  <c r="P223" i="1"/>
  <c r="T223" i="1"/>
  <c r="U223" i="1"/>
  <c r="V223" i="1"/>
  <c r="W223" i="1"/>
  <c r="X223" i="1"/>
  <c r="Z223" i="1"/>
  <c r="AA223" i="1"/>
  <c r="AE223" i="1"/>
  <c r="AF223" i="1"/>
  <c r="AN223" i="1" s="1"/>
  <c r="AT223" i="1"/>
  <c r="J224" i="1"/>
  <c r="L224" i="1"/>
  <c r="P224" i="1"/>
  <c r="T224" i="1"/>
  <c r="U224" i="1"/>
  <c r="V224" i="1"/>
  <c r="W224" i="1"/>
  <c r="X224" i="1"/>
  <c r="Z224" i="1"/>
  <c r="AA224" i="1"/>
  <c r="AB224" i="1"/>
  <c r="AE224" i="1"/>
  <c r="H224" i="1" s="1"/>
  <c r="AF224" i="1"/>
  <c r="AN224" i="1"/>
  <c r="AT224" i="1"/>
  <c r="AV224" i="1"/>
  <c r="J229" i="1"/>
  <c r="L229" i="1"/>
  <c r="AV229" i="1" s="1"/>
  <c r="P229" i="1"/>
  <c r="T229" i="1"/>
  <c r="U229" i="1"/>
  <c r="V229" i="1"/>
  <c r="W229" i="1"/>
  <c r="X229" i="1"/>
  <c r="Z229" i="1"/>
  <c r="AA229" i="1"/>
  <c r="AB229" i="1"/>
  <c r="AE229" i="1"/>
  <c r="AF229" i="1"/>
  <c r="AN229" i="1" s="1"/>
  <c r="AT229" i="1"/>
  <c r="J230" i="1"/>
  <c r="AB230" i="1" s="1"/>
  <c r="L230" i="1"/>
  <c r="P230" i="1"/>
  <c r="T230" i="1"/>
  <c r="U230" i="1"/>
  <c r="V230" i="1"/>
  <c r="W230" i="1"/>
  <c r="X230" i="1"/>
  <c r="Z230" i="1"/>
  <c r="AA230" i="1"/>
  <c r="AE230" i="1"/>
  <c r="H230" i="1" s="1"/>
  <c r="AF230" i="1"/>
  <c r="AN230" i="1" s="1"/>
  <c r="AT230" i="1"/>
  <c r="AV230" i="1"/>
  <c r="J231" i="1"/>
  <c r="L231" i="1"/>
  <c r="AV231" i="1" s="1"/>
  <c r="P231" i="1"/>
  <c r="T231" i="1"/>
  <c r="U231" i="1"/>
  <c r="V231" i="1"/>
  <c r="W231" i="1"/>
  <c r="X231" i="1"/>
  <c r="Z231" i="1"/>
  <c r="AA231" i="1"/>
  <c r="AB231" i="1"/>
  <c r="AE231" i="1"/>
  <c r="AF231" i="1"/>
  <c r="AN231" i="1" s="1"/>
  <c r="AT231" i="1"/>
  <c r="J232" i="1"/>
  <c r="AB232" i="1" s="1"/>
  <c r="L232" i="1"/>
  <c r="P232" i="1"/>
  <c r="T232" i="1"/>
  <c r="U232" i="1"/>
  <c r="V232" i="1"/>
  <c r="W232" i="1"/>
  <c r="X232" i="1"/>
  <c r="Z232" i="1"/>
  <c r="AA232" i="1"/>
  <c r="AE232" i="1"/>
  <c r="H232" i="1" s="1"/>
  <c r="AF232" i="1"/>
  <c r="AN232" i="1" s="1"/>
  <c r="AM232" i="1"/>
  <c r="AT232" i="1"/>
  <c r="AV232" i="1"/>
  <c r="J233" i="1"/>
  <c r="AB233" i="1" s="1"/>
  <c r="L233" i="1"/>
  <c r="AV233" i="1" s="1"/>
  <c r="P233" i="1"/>
  <c r="T233" i="1"/>
  <c r="U233" i="1"/>
  <c r="V233" i="1"/>
  <c r="W233" i="1"/>
  <c r="X233" i="1"/>
  <c r="Z233" i="1"/>
  <c r="AA233" i="1"/>
  <c r="AE233" i="1"/>
  <c r="AF233" i="1"/>
  <c r="AN233" i="1" s="1"/>
  <c r="AT233" i="1"/>
  <c r="J234" i="1"/>
  <c r="L234" i="1"/>
  <c r="P234" i="1"/>
  <c r="T234" i="1"/>
  <c r="U234" i="1"/>
  <c r="V234" i="1"/>
  <c r="W234" i="1"/>
  <c r="X234" i="1"/>
  <c r="Z234" i="1"/>
  <c r="AA234" i="1"/>
  <c r="AB234" i="1"/>
  <c r="AE234" i="1"/>
  <c r="H234" i="1" s="1"/>
  <c r="I234" i="1" s="1"/>
  <c r="S234" i="1" s="1"/>
  <c r="AF234" i="1"/>
  <c r="AM234" i="1"/>
  <c r="AN234" i="1"/>
  <c r="AT234" i="1"/>
  <c r="AV234" i="1"/>
  <c r="J235" i="1"/>
  <c r="AB235" i="1" s="1"/>
  <c r="L235" i="1"/>
  <c r="AV235" i="1" s="1"/>
  <c r="P235" i="1"/>
  <c r="T235" i="1"/>
  <c r="U235" i="1"/>
  <c r="V235" i="1"/>
  <c r="W235" i="1"/>
  <c r="X235" i="1"/>
  <c r="Z235" i="1"/>
  <c r="AA235" i="1"/>
  <c r="AE235" i="1"/>
  <c r="AM235" i="1" s="1"/>
  <c r="AF235" i="1"/>
  <c r="AN235" i="1" s="1"/>
  <c r="AT235" i="1"/>
  <c r="J236" i="1"/>
  <c r="I236" i="1" s="1"/>
  <c r="S236" i="1" s="1"/>
  <c r="L236" i="1"/>
  <c r="P236" i="1"/>
  <c r="T236" i="1"/>
  <c r="U236" i="1"/>
  <c r="V236" i="1"/>
  <c r="W236" i="1"/>
  <c r="X236" i="1"/>
  <c r="Z236" i="1"/>
  <c r="AA236" i="1"/>
  <c r="AB236" i="1"/>
  <c r="AE236" i="1"/>
  <c r="H236" i="1" s="1"/>
  <c r="R236" i="1" s="1"/>
  <c r="AF236" i="1"/>
  <c r="AN236" i="1" s="1"/>
  <c r="AM236" i="1"/>
  <c r="AT236" i="1"/>
  <c r="AV236" i="1"/>
  <c r="J237" i="1"/>
  <c r="L237" i="1"/>
  <c r="AV237" i="1" s="1"/>
  <c r="P237" i="1"/>
  <c r="T237" i="1"/>
  <c r="U237" i="1"/>
  <c r="V237" i="1"/>
  <c r="W237" i="1"/>
  <c r="X237" i="1"/>
  <c r="Z237" i="1"/>
  <c r="AA237" i="1"/>
  <c r="AB237" i="1"/>
  <c r="AE237" i="1"/>
  <c r="AM237" i="1" s="1"/>
  <c r="AS237" i="1" s="1"/>
  <c r="AF237" i="1"/>
  <c r="AN237" i="1" s="1"/>
  <c r="AT237" i="1"/>
  <c r="J238" i="1"/>
  <c r="L238" i="1"/>
  <c r="P238" i="1"/>
  <c r="T238" i="1"/>
  <c r="U238" i="1"/>
  <c r="V238" i="1"/>
  <c r="W238" i="1"/>
  <c r="X238" i="1"/>
  <c r="Z238" i="1"/>
  <c r="AA238" i="1"/>
  <c r="AE238" i="1"/>
  <c r="AM238" i="1" s="1"/>
  <c r="AF238" i="1"/>
  <c r="AN238" i="1"/>
  <c r="AT238" i="1"/>
  <c r="AV238" i="1"/>
  <c r="J239" i="1"/>
  <c r="L239" i="1"/>
  <c r="AV239" i="1" s="1"/>
  <c r="P239" i="1"/>
  <c r="T239" i="1"/>
  <c r="U239" i="1"/>
  <c r="V239" i="1"/>
  <c r="W239" i="1"/>
  <c r="X239" i="1"/>
  <c r="Z239" i="1"/>
  <c r="AA239" i="1"/>
  <c r="AE239" i="1"/>
  <c r="AM239" i="1" s="1"/>
  <c r="AF239" i="1"/>
  <c r="AN239" i="1" s="1"/>
  <c r="AT239" i="1"/>
  <c r="J240" i="1"/>
  <c r="L240" i="1"/>
  <c r="P240" i="1"/>
  <c r="T240" i="1"/>
  <c r="U240" i="1"/>
  <c r="V240" i="1"/>
  <c r="W240" i="1"/>
  <c r="X240" i="1"/>
  <c r="Z240" i="1"/>
  <c r="AA240" i="1"/>
  <c r="AE240" i="1"/>
  <c r="H240" i="1" s="1"/>
  <c r="R240" i="1" s="1"/>
  <c r="AF240" i="1"/>
  <c r="AN240" i="1"/>
  <c r="AT240" i="1"/>
  <c r="AV240" i="1"/>
  <c r="J241" i="1"/>
  <c r="AB241" i="1" s="1"/>
  <c r="L241" i="1"/>
  <c r="AV241" i="1" s="1"/>
  <c r="P241" i="1"/>
  <c r="T241" i="1"/>
  <c r="U241" i="1"/>
  <c r="V241" i="1"/>
  <c r="W241" i="1"/>
  <c r="X241" i="1"/>
  <c r="Z241" i="1"/>
  <c r="AA241" i="1"/>
  <c r="AE241" i="1"/>
  <c r="AM241" i="1" s="1"/>
  <c r="AF241" i="1"/>
  <c r="AN241" i="1" s="1"/>
  <c r="AT241" i="1"/>
  <c r="J243" i="1"/>
  <c r="L243" i="1"/>
  <c r="P243" i="1"/>
  <c r="T243" i="1"/>
  <c r="U243" i="1"/>
  <c r="V243" i="1"/>
  <c r="W243" i="1"/>
  <c r="X243" i="1"/>
  <c r="Z243" i="1"/>
  <c r="AA243" i="1"/>
  <c r="AB243" i="1"/>
  <c r="AE243" i="1"/>
  <c r="AF243" i="1"/>
  <c r="AN243" i="1"/>
  <c r="AT243" i="1"/>
  <c r="J244" i="1"/>
  <c r="AB244" i="1" s="1"/>
  <c r="L244" i="1"/>
  <c r="P244" i="1"/>
  <c r="T244" i="1"/>
  <c r="U244" i="1"/>
  <c r="V244" i="1"/>
  <c r="W244" i="1"/>
  <c r="X244" i="1"/>
  <c r="Z244" i="1"/>
  <c r="AA244" i="1"/>
  <c r="AE244" i="1"/>
  <c r="H244" i="1" s="1"/>
  <c r="AF244" i="1"/>
  <c r="AN244" i="1" s="1"/>
  <c r="AT244" i="1"/>
  <c r="AV244" i="1"/>
  <c r="J245" i="1"/>
  <c r="AB245" i="1" s="1"/>
  <c r="L245" i="1"/>
  <c r="AV245" i="1" s="1"/>
  <c r="P245" i="1"/>
  <c r="T245" i="1"/>
  <c r="U245" i="1"/>
  <c r="V245" i="1"/>
  <c r="W245" i="1"/>
  <c r="X245" i="1"/>
  <c r="Z245" i="1"/>
  <c r="AA245" i="1"/>
  <c r="AE245" i="1"/>
  <c r="AF245" i="1"/>
  <c r="AN245" i="1" s="1"/>
  <c r="AT245" i="1"/>
  <c r="J246" i="1"/>
  <c r="I246" i="1" s="1"/>
  <c r="S246" i="1" s="1"/>
  <c r="L246" i="1"/>
  <c r="P246" i="1"/>
  <c r="T246" i="1"/>
  <c r="U246" i="1"/>
  <c r="V246" i="1"/>
  <c r="W246" i="1"/>
  <c r="X246" i="1"/>
  <c r="Z246" i="1"/>
  <c r="AA246" i="1"/>
  <c r="AE246" i="1"/>
  <c r="H246" i="1" s="1"/>
  <c r="R246" i="1" s="1"/>
  <c r="AF246" i="1"/>
  <c r="AN246" i="1" s="1"/>
  <c r="AT246" i="1"/>
  <c r="AV246" i="1"/>
  <c r="J247" i="1"/>
  <c r="L247" i="1"/>
  <c r="AV247" i="1" s="1"/>
  <c r="P247" i="1"/>
  <c r="T247" i="1"/>
  <c r="U247" i="1"/>
  <c r="V247" i="1"/>
  <c r="W247" i="1"/>
  <c r="X247" i="1"/>
  <c r="Z247" i="1"/>
  <c r="AA247" i="1"/>
  <c r="AB247" i="1"/>
  <c r="AE247" i="1"/>
  <c r="AF247" i="1"/>
  <c r="AN247" i="1"/>
  <c r="AT247" i="1"/>
  <c r="J251" i="1"/>
  <c r="AB251" i="1" s="1"/>
  <c r="L251" i="1"/>
  <c r="P251" i="1"/>
  <c r="T251" i="1"/>
  <c r="U251" i="1"/>
  <c r="V251" i="1"/>
  <c r="W251" i="1"/>
  <c r="X251" i="1"/>
  <c r="Z251" i="1"/>
  <c r="AA251" i="1"/>
  <c r="AE251" i="1"/>
  <c r="H251" i="1" s="1"/>
  <c r="AF251" i="1"/>
  <c r="AN251" i="1" s="1"/>
  <c r="AT251" i="1"/>
  <c r="AV251" i="1"/>
  <c r="J252" i="1"/>
  <c r="AB252" i="1" s="1"/>
  <c r="L252" i="1"/>
  <c r="AV252" i="1" s="1"/>
  <c r="P252" i="1"/>
  <c r="T252" i="1"/>
  <c r="U252" i="1"/>
  <c r="V252" i="1"/>
  <c r="W252" i="1"/>
  <c r="X252" i="1"/>
  <c r="Z252" i="1"/>
  <c r="AA252" i="1"/>
  <c r="AE252" i="1"/>
  <c r="AF252" i="1"/>
  <c r="AN252" i="1" s="1"/>
  <c r="AT252" i="1"/>
  <c r="J256" i="1"/>
  <c r="I256" i="1" s="1"/>
  <c r="S256" i="1" s="1"/>
  <c r="L256" i="1"/>
  <c r="P256" i="1"/>
  <c r="T256" i="1"/>
  <c r="U256" i="1"/>
  <c r="V256" i="1"/>
  <c r="W256" i="1"/>
  <c r="X256" i="1"/>
  <c r="Z256" i="1"/>
  <c r="AA256" i="1"/>
  <c r="AE256" i="1"/>
  <c r="H256" i="1" s="1"/>
  <c r="R256" i="1" s="1"/>
  <c r="AF256" i="1"/>
  <c r="AN256" i="1" s="1"/>
  <c r="AT256" i="1"/>
  <c r="AV256" i="1"/>
  <c r="J257" i="1"/>
  <c r="L257" i="1"/>
  <c r="AV257" i="1" s="1"/>
  <c r="P257" i="1"/>
  <c r="T257" i="1"/>
  <c r="U257" i="1"/>
  <c r="V257" i="1"/>
  <c r="W257" i="1"/>
  <c r="X257" i="1"/>
  <c r="Z257" i="1"/>
  <c r="AA257" i="1"/>
  <c r="AB257" i="1"/>
  <c r="AE257" i="1"/>
  <c r="AF257" i="1"/>
  <c r="AN257" i="1"/>
  <c r="AT257" i="1"/>
  <c r="J258" i="1"/>
  <c r="AB258" i="1" s="1"/>
  <c r="L258" i="1"/>
  <c r="P258" i="1"/>
  <c r="T258" i="1"/>
  <c r="U258" i="1"/>
  <c r="V258" i="1"/>
  <c r="W258" i="1"/>
  <c r="X258" i="1"/>
  <c r="Z258" i="1"/>
  <c r="AA258" i="1"/>
  <c r="AE258" i="1"/>
  <c r="H258" i="1" s="1"/>
  <c r="AF258" i="1"/>
  <c r="AN258" i="1" s="1"/>
  <c r="AT258" i="1"/>
  <c r="AV258" i="1"/>
  <c r="J259" i="1"/>
  <c r="AB259" i="1" s="1"/>
  <c r="L259" i="1"/>
  <c r="AV259" i="1" s="1"/>
  <c r="P259" i="1"/>
  <c r="T259" i="1"/>
  <c r="U259" i="1"/>
  <c r="V259" i="1"/>
  <c r="W259" i="1"/>
  <c r="X259" i="1"/>
  <c r="Z259" i="1"/>
  <c r="AA259" i="1"/>
  <c r="AE259" i="1"/>
  <c r="AF259" i="1"/>
  <c r="AN259" i="1" s="1"/>
  <c r="AT259" i="1"/>
  <c r="J260" i="1"/>
  <c r="I260" i="1" s="1"/>
  <c r="S260" i="1" s="1"/>
  <c r="L260" i="1"/>
  <c r="P260" i="1"/>
  <c r="T260" i="1"/>
  <c r="U260" i="1"/>
  <c r="V260" i="1"/>
  <c r="W260" i="1"/>
  <c r="X260" i="1"/>
  <c r="Z260" i="1"/>
  <c r="AA260" i="1"/>
  <c r="AE260" i="1"/>
  <c r="H260" i="1" s="1"/>
  <c r="R260" i="1" s="1"/>
  <c r="AF260" i="1"/>
  <c r="AN260" i="1" s="1"/>
  <c r="AT260" i="1"/>
  <c r="AV260" i="1"/>
  <c r="J261" i="1"/>
  <c r="L261" i="1"/>
  <c r="AV261" i="1" s="1"/>
  <c r="P261" i="1"/>
  <c r="T261" i="1"/>
  <c r="U261" i="1"/>
  <c r="V261" i="1"/>
  <c r="W261" i="1"/>
  <c r="X261" i="1"/>
  <c r="Z261" i="1"/>
  <c r="AA261" i="1"/>
  <c r="AB261" i="1"/>
  <c r="AE261" i="1"/>
  <c r="AF261" i="1"/>
  <c r="AN261" i="1"/>
  <c r="AT261" i="1"/>
  <c r="J262" i="1"/>
  <c r="AB262" i="1" s="1"/>
  <c r="L262" i="1"/>
  <c r="P262" i="1"/>
  <c r="T262" i="1"/>
  <c r="U262" i="1"/>
  <c r="V262" i="1"/>
  <c r="W262" i="1"/>
  <c r="X262" i="1"/>
  <c r="Z262" i="1"/>
  <c r="AA262" i="1"/>
  <c r="AE262" i="1"/>
  <c r="H262" i="1" s="1"/>
  <c r="AF262" i="1"/>
  <c r="AN262" i="1" s="1"/>
  <c r="AT262" i="1"/>
  <c r="AV262" i="1"/>
  <c r="J263" i="1"/>
  <c r="AB263" i="1" s="1"/>
  <c r="L263" i="1"/>
  <c r="AV263" i="1" s="1"/>
  <c r="P263" i="1"/>
  <c r="T263" i="1"/>
  <c r="U263" i="1"/>
  <c r="V263" i="1"/>
  <c r="W263" i="1"/>
  <c r="X263" i="1"/>
  <c r="Z263" i="1"/>
  <c r="AA263" i="1"/>
  <c r="AE263" i="1"/>
  <c r="AF263" i="1"/>
  <c r="AN263" i="1" s="1"/>
  <c r="AT263" i="1"/>
  <c r="J264" i="1"/>
  <c r="I264" i="1" s="1"/>
  <c r="S264" i="1" s="1"/>
  <c r="L264" i="1"/>
  <c r="P264" i="1"/>
  <c r="T264" i="1"/>
  <c r="U264" i="1"/>
  <c r="V264" i="1"/>
  <c r="W264" i="1"/>
  <c r="X264" i="1"/>
  <c r="Z264" i="1"/>
  <c r="AA264" i="1"/>
  <c r="AE264" i="1"/>
  <c r="H264" i="1" s="1"/>
  <c r="R264" i="1" s="1"/>
  <c r="AF264" i="1"/>
  <c r="AN264" i="1" s="1"/>
  <c r="AT264" i="1"/>
  <c r="AV264" i="1"/>
  <c r="J265" i="1"/>
  <c r="L265" i="1"/>
  <c r="AV265" i="1" s="1"/>
  <c r="P265" i="1"/>
  <c r="T265" i="1"/>
  <c r="U265" i="1"/>
  <c r="V265" i="1"/>
  <c r="W265" i="1"/>
  <c r="X265" i="1"/>
  <c r="Z265" i="1"/>
  <c r="AA265" i="1"/>
  <c r="AB265" i="1"/>
  <c r="AE265" i="1"/>
  <c r="AF265" i="1"/>
  <c r="AN265" i="1"/>
  <c r="AT265" i="1"/>
  <c r="J266" i="1"/>
  <c r="AB266" i="1" s="1"/>
  <c r="L266" i="1"/>
  <c r="P266" i="1"/>
  <c r="T266" i="1"/>
  <c r="U266" i="1"/>
  <c r="V266" i="1"/>
  <c r="W266" i="1"/>
  <c r="X266" i="1"/>
  <c r="Z266" i="1"/>
  <c r="AA266" i="1"/>
  <c r="AE266" i="1"/>
  <c r="H266" i="1" s="1"/>
  <c r="AF266" i="1"/>
  <c r="AN266" i="1" s="1"/>
  <c r="AT266" i="1"/>
  <c r="AV266" i="1"/>
  <c r="J267" i="1"/>
  <c r="AB267" i="1" s="1"/>
  <c r="L267" i="1"/>
  <c r="AV267" i="1" s="1"/>
  <c r="P267" i="1"/>
  <c r="T267" i="1"/>
  <c r="U267" i="1"/>
  <c r="V267" i="1"/>
  <c r="W267" i="1"/>
  <c r="X267" i="1"/>
  <c r="Z267" i="1"/>
  <c r="AA267" i="1"/>
  <c r="AE267" i="1"/>
  <c r="AF267" i="1"/>
  <c r="AN267" i="1" s="1"/>
  <c r="AT267" i="1"/>
  <c r="H268" i="1"/>
  <c r="I268" i="1"/>
  <c r="S268" i="1" s="1"/>
  <c r="J268" i="1"/>
  <c r="L268" i="1"/>
  <c r="P268" i="1"/>
  <c r="R268" i="1"/>
  <c r="T268" i="1"/>
  <c r="U268" i="1"/>
  <c r="V268" i="1"/>
  <c r="W268" i="1"/>
  <c r="X268" i="1"/>
  <c r="Z268" i="1"/>
  <c r="AA268" i="1"/>
  <c r="AB268" i="1"/>
  <c r="AE268" i="1"/>
  <c r="AF268" i="1"/>
  <c r="AN268" i="1" s="1"/>
  <c r="AM268" i="1"/>
  <c r="AT268" i="1"/>
  <c r="AV268" i="1"/>
  <c r="J269" i="1"/>
  <c r="L269" i="1"/>
  <c r="AV269" i="1" s="1"/>
  <c r="P269" i="1"/>
  <c r="T269" i="1"/>
  <c r="U269" i="1"/>
  <c r="V269" i="1"/>
  <c r="W269" i="1"/>
  <c r="X269" i="1"/>
  <c r="Z269" i="1"/>
  <c r="AA269" i="1"/>
  <c r="AB269" i="1"/>
  <c r="AE269" i="1"/>
  <c r="AF269" i="1"/>
  <c r="AN269" i="1" s="1"/>
  <c r="AT269" i="1"/>
  <c r="J270" i="1"/>
  <c r="L270" i="1"/>
  <c r="P270" i="1"/>
  <c r="T270" i="1"/>
  <c r="U270" i="1"/>
  <c r="V270" i="1"/>
  <c r="W270" i="1"/>
  <c r="X270" i="1"/>
  <c r="Z270" i="1"/>
  <c r="AA270" i="1"/>
  <c r="AB270" i="1"/>
  <c r="AE270" i="1"/>
  <c r="H270" i="1" s="1"/>
  <c r="AF270" i="1"/>
  <c r="AN270" i="1" s="1"/>
  <c r="AT270" i="1"/>
  <c r="AV270" i="1"/>
  <c r="J271" i="1"/>
  <c r="AB271" i="1" s="1"/>
  <c r="L271" i="1"/>
  <c r="AV271" i="1" s="1"/>
  <c r="P271" i="1"/>
  <c r="T271" i="1"/>
  <c r="U271" i="1"/>
  <c r="V271" i="1"/>
  <c r="W271" i="1"/>
  <c r="X271" i="1"/>
  <c r="Z271" i="1"/>
  <c r="AA271" i="1"/>
  <c r="AE271" i="1"/>
  <c r="AF271" i="1"/>
  <c r="AN271" i="1" s="1"/>
  <c r="AT271" i="1"/>
  <c r="H272" i="1"/>
  <c r="I272" i="1"/>
  <c r="S272" i="1" s="1"/>
  <c r="J272" i="1"/>
  <c r="L272" i="1"/>
  <c r="P272" i="1"/>
  <c r="R272" i="1"/>
  <c r="T272" i="1"/>
  <c r="U272" i="1"/>
  <c r="V272" i="1"/>
  <c r="W272" i="1"/>
  <c r="X272" i="1"/>
  <c r="Z272" i="1"/>
  <c r="AA272" i="1"/>
  <c r="AB272" i="1"/>
  <c r="AE272" i="1"/>
  <c r="AF272" i="1"/>
  <c r="AN272" i="1" s="1"/>
  <c r="AM272" i="1"/>
  <c r="AT272" i="1"/>
  <c r="AV272" i="1"/>
  <c r="J273" i="1"/>
  <c r="L273" i="1"/>
  <c r="AV273" i="1" s="1"/>
  <c r="P273" i="1"/>
  <c r="T273" i="1"/>
  <c r="U273" i="1"/>
  <c r="V273" i="1"/>
  <c r="W273" i="1"/>
  <c r="X273" i="1"/>
  <c r="Z273" i="1"/>
  <c r="AA273" i="1"/>
  <c r="AB273" i="1"/>
  <c r="AE273" i="1"/>
  <c r="AF273" i="1"/>
  <c r="AN273" i="1" s="1"/>
  <c r="AT273" i="1"/>
  <c r="J274" i="1"/>
  <c r="L274" i="1"/>
  <c r="P274" i="1"/>
  <c r="T274" i="1"/>
  <c r="U274" i="1"/>
  <c r="V274" i="1"/>
  <c r="W274" i="1"/>
  <c r="X274" i="1"/>
  <c r="Z274" i="1"/>
  <c r="AA274" i="1"/>
  <c r="AB274" i="1"/>
  <c r="AE274" i="1"/>
  <c r="H274" i="1" s="1"/>
  <c r="AF274" i="1"/>
  <c r="AN274" i="1" s="1"/>
  <c r="AT274" i="1"/>
  <c r="AV274" i="1"/>
  <c r="J275" i="1"/>
  <c r="AB275" i="1" s="1"/>
  <c r="L275" i="1"/>
  <c r="AV275" i="1" s="1"/>
  <c r="P275" i="1"/>
  <c r="T275" i="1"/>
  <c r="U275" i="1"/>
  <c r="V275" i="1"/>
  <c r="W275" i="1"/>
  <c r="X275" i="1"/>
  <c r="Z275" i="1"/>
  <c r="AA275" i="1"/>
  <c r="AE275" i="1"/>
  <c r="AF275" i="1"/>
  <c r="AN275" i="1" s="1"/>
  <c r="AT275" i="1"/>
  <c r="H276" i="1"/>
  <c r="I276" i="1"/>
  <c r="S276" i="1" s="1"/>
  <c r="J276" i="1"/>
  <c r="L276" i="1"/>
  <c r="P276" i="1"/>
  <c r="R276" i="1"/>
  <c r="T276" i="1"/>
  <c r="U276" i="1"/>
  <c r="V276" i="1"/>
  <c r="W276" i="1"/>
  <c r="X276" i="1"/>
  <c r="Z276" i="1"/>
  <c r="AA276" i="1"/>
  <c r="AB276" i="1"/>
  <c r="AE276" i="1"/>
  <c r="AF276" i="1"/>
  <c r="AN276" i="1" s="1"/>
  <c r="AM276" i="1"/>
  <c r="AT276" i="1"/>
  <c r="AV276" i="1"/>
  <c r="J277" i="1"/>
  <c r="L277" i="1"/>
  <c r="AV277" i="1" s="1"/>
  <c r="P277" i="1"/>
  <c r="T277" i="1"/>
  <c r="U277" i="1"/>
  <c r="V277" i="1"/>
  <c r="W277" i="1"/>
  <c r="X277" i="1"/>
  <c r="Z277" i="1"/>
  <c r="AA277" i="1"/>
  <c r="AB277" i="1"/>
  <c r="AE277" i="1"/>
  <c r="AF277" i="1"/>
  <c r="AN277" i="1" s="1"/>
  <c r="AT277" i="1"/>
  <c r="J278" i="1"/>
  <c r="L278" i="1"/>
  <c r="P278" i="1"/>
  <c r="T278" i="1"/>
  <c r="U278" i="1"/>
  <c r="V278" i="1"/>
  <c r="W278" i="1"/>
  <c r="X278" i="1"/>
  <c r="Z278" i="1"/>
  <c r="AA278" i="1"/>
  <c r="AB278" i="1"/>
  <c r="AE278" i="1"/>
  <c r="H278" i="1" s="1"/>
  <c r="AF278" i="1"/>
  <c r="AN278" i="1" s="1"/>
  <c r="AT278" i="1"/>
  <c r="AV278" i="1"/>
  <c r="J280" i="1"/>
  <c r="L280" i="1"/>
  <c r="AV280" i="1" s="1"/>
  <c r="P280" i="1"/>
  <c r="T280" i="1"/>
  <c r="U280" i="1"/>
  <c r="V280" i="1"/>
  <c r="W280" i="1"/>
  <c r="X280" i="1"/>
  <c r="Z280" i="1"/>
  <c r="AA280" i="1"/>
  <c r="AB280" i="1"/>
  <c r="AE280" i="1"/>
  <c r="AM280" i="1" s="1"/>
  <c r="AF280" i="1"/>
  <c r="AN280" i="1" s="1"/>
  <c r="AT280" i="1"/>
  <c r="J281" i="1"/>
  <c r="L281" i="1"/>
  <c r="P281" i="1"/>
  <c r="T281" i="1"/>
  <c r="U281" i="1"/>
  <c r="V281" i="1"/>
  <c r="W281" i="1"/>
  <c r="X281" i="1"/>
  <c r="Z281" i="1"/>
  <c r="AA281" i="1"/>
  <c r="AB281" i="1"/>
  <c r="AE281" i="1"/>
  <c r="H281" i="1" s="1"/>
  <c r="R281" i="1" s="1"/>
  <c r="AF281" i="1"/>
  <c r="AM281" i="1"/>
  <c r="AN281" i="1"/>
  <c r="AT281" i="1"/>
  <c r="AV281" i="1"/>
  <c r="J282" i="1"/>
  <c r="L282" i="1"/>
  <c r="AV282" i="1" s="1"/>
  <c r="P282" i="1"/>
  <c r="T282" i="1"/>
  <c r="U282" i="1"/>
  <c r="V282" i="1"/>
  <c r="W282" i="1"/>
  <c r="X282" i="1"/>
  <c r="Z282" i="1"/>
  <c r="AA282" i="1"/>
  <c r="AE282" i="1"/>
  <c r="AM282" i="1" s="1"/>
  <c r="AF282" i="1"/>
  <c r="AN282" i="1" s="1"/>
  <c r="AT282" i="1"/>
  <c r="J283" i="1"/>
  <c r="L283" i="1"/>
  <c r="P283" i="1"/>
  <c r="T283" i="1"/>
  <c r="U283" i="1"/>
  <c r="V283" i="1"/>
  <c r="W283" i="1"/>
  <c r="X283" i="1"/>
  <c r="Z283" i="1"/>
  <c r="AA283" i="1"/>
  <c r="AB283" i="1"/>
  <c r="AE283" i="1"/>
  <c r="H283" i="1" s="1"/>
  <c r="R283" i="1" s="1"/>
  <c r="AF283" i="1"/>
  <c r="AN283" i="1"/>
  <c r="AT283" i="1"/>
  <c r="AV283" i="1"/>
  <c r="J284" i="1"/>
  <c r="AB284" i="1" s="1"/>
  <c r="L284" i="1"/>
  <c r="AV284" i="1" s="1"/>
  <c r="P284" i="1"/>
  <c r="T284" i="1"/>
  <c r="U284" i="1"/>
  <c r="V284" i="1"/>
  <c r="W284" i="1"/>
  <c r="X284" i="1"/>
  <c r="Z284" i="1"/>
  <c r="AA284" i="1"/>
  <c r="AE284" i="1"/>
  <c r="AM284" i="1" s="1"/>
  <c r="AS284" i="1" s="1"/>
  <c r="AF284" i="1"/>
  <c r="AN284" i="1" s="1"/>
  <c r="AT284" i="1"/>
  <c r="J288" i="1"/>
  <c r="L288" i="1"/>
  <c r="P288" i="1"/>
  <c r="T288" i="1"/>
  <c r="U288" i="1"/>
  <c r="V288" i="1"/>
  <c r="W288" i="1"/>
  <c r="X288" i="1"/>
  <c r="Z288" i="1"/>
  <c r="AA288" i="1"/>
  <c r="AB288" i="1"/>
  <c r="AE288" i="1"/>
  <c r="H288" i="1" s="1"/>
  <c r="R288" i="1" s="1"/>
  <c r="AF288" i="1"/>
  <c r="AN288" i="1" s="1"/>
  <c r="AT288" i="1"/>
  <c r="AV288" i="1"/>
  <c r="J289" i="1"/>
  <c r="L289" i="1"/>
  <c r="AV289" i="1" s="1"/>
  <c r="P289" i="1"/>
  <c r="T289" i="1"/>
  <c r="U289" i="1"/>
  <c r="V289" i="1"/>
  <c r="W289" i="1"/>
  <c r="X289" i="1"/>
  <c r="Z289" i="1"/>
  <c r="AA289" i="1"/>
  <c r="AB289" i="1"/>
  <c r="AE289" i="1"/>
  <c r="AM289" i="1" s="1"/>
  <c r="AF289" i="1"/>
  <c r="AN289" i="1" s="1"/>
  <c r="AT289" i="1"/>
  <c r="H294" i="1"/>
  <c r="J294" i="1"/>
  <c r="L294" i="1"/>
  <c r="P294" i="1"/>
  <c r="R294" i="1"/>
  <c r="T294" i="1"/>
  <c r="U294" i="1"/>
  <c r="V294" i="1"/>
  <c r="W294" i="1"/>
  <c r="X294" i="1"/>
  <c r="Z294" i="1"/>
  <c r="AA294" i="1"/>
  <c r="AB294" i="1"/>
  <c r="AE294" i="1"/>
  <c r="AF294" i="1"/>
  <c r="AM294" i="1"/>
  <c r="AN294" i="1"/>
  <c r="AT294" i="1"/>
  <c r="AV294" i="1"/>
  <c r="J295" i="1"/>
  <c r="L295" i="1"/>
  <c r="AV295" i="1" s="1"/>
  <c r="P295" i="1"/>
  <c r="T295" i="1"/>
  <c r="U295" i="1"/>
  <c r="V295" i="1"/>
  <c r="W295" i="1"/>
  <c r="X295" i="1"/>
  <c r="Z295" i="1"/>
  <c r="AA295" i="1"/>
  <c r="AB295" i="1"/>
  <c r="AE295" i="1"/>
  <c r="AM295" i="1" s="1"/>
  <c r="AF295" i="1"/>
  <c r="AN295" i="1" s="1"/>
  <c r="AT295" i="1"/>
  <c r="J296" i="1"/>
  <c r="L296" i="1"/>
  <c r="P296" i="1"/>
  <c r="T296" i="1"/>
  <c r="U296" i="1"/>
  <c r="V296" i="1"/>
  <c r="W296" i="1"/>
  <c r="X296" i="1"/>
  <c r="Z296" i="1"/>
  <c r="AA296" i="1"/>
  <c r="AB296" i="1"/>
  <c r="AE296" i="1"/>
  <c r="H296" i="1" s="1"/>
  <c r="R296" i="1" s="1"/>
  <c r="AF296" i="1"/>
  <c r="AN296" i="1"/>
  <c r="AT296" i="1"/>
  <c r="AV296" i="1"/>
  <c r="J297" i="1"/>
  <c r="L297" i="1"/>
  <c r="AV297" i="1" s="1"/>
  <c r="P297" i="1"/>
  <c r="T297" i="1"/>
  <c r="U297" i="1"/>
  <c r="V297" i="1"/>
  <c r="W297" i="1"/>
  <c r="X297" i="1"/>
  <c r="Z297" i="1"/>
  <c r="AA297" i="1"/>
  <c r="AE297" i="1"/>
  <c r="AM297" i="1" s="1"/>
  <c r="AF297" i="1"/>
  <c r="AN297" i="1" s="1"/>
  <c r="AT297" i="1"/>
  <c r="J298" i="1"/>
  <c r="L298" i="1"/>
  <c r="P298" i="1"/>
  <c r="T298" i="1"/>
  <c r="U298" i="1"/>
  <c r="V298" i="1"/>
  <c r="W298" i="1"/>
  <c r="X298" i="1"/>
  <c r="Z298" i="1"/>
  <c r="AA298" i="1"/>
  <c r="AB298" i="1"/>
  <c r="AE298" i="1"/>
  <c r="H298" i="1" s="1"/>
  <c r="R298" i="1" s="1"/>
  <c r="AF298" i="1"/>
  <c r="AN298" i="1"/>
  <c r="AT298" i="1"/>
  <c r="AV298" i="1"/>
  <c r="J299" i="1"/>
  <c r="L299" i="1"/>
  <c r="AV299" i="1" s="1"/>
  <c r="P299" i="1"/>
  <c r="T299" i="1"/>
  <c r="U299" i="1"/>
  <c r="V299" i="1"/>
  <c r="W299" i="1"/>
  <c r="X299" i="1"/>
  <c r="Z299" i="1"/>
  <c r="AA299" i="1"/>
  <c r="AB299" i="1"/>
  <c r="AE299" i="1"/>
  <c r="AM299" i="1" s="1"/>
  <c r="AS299" i="1" s="1"/>
  <c r="AF299" i="1"/>
  <c r="AN299" i="1" s="1"/>
  <c r="AT299" i="1"/>
  <c r="J300" i="1"/>
  <c r="L300" i="1"/>
  <c r="P300" i="1"/>
  <c r="T300" i="1"/>
  <c r="U300" i="1"/>
  <c r="V300" i="1"/>
  <c r="W300" i="1"/>
  <c r="X300" i="1"/>
  <c r="Z300" i="1"/>
  <c r="AA300" i="1"/>
  <c r="AB300" i="1"/>
  <c r="AE300" i="1"/>
  <c r="H300" i="1" s="1"/>
  <c r="R300" i="1" s="1"/>
  <c r="AF300" i="1"/>
  <c r="AN300" i="1" s="1"/>
  <c r="AM300" i="1"/>
  <c r="AT300" i="1"/>
  <c r="AV300" i="1"/>
  <c r="J301" i="1"/>
  <c r="L301" i="1"/>
  <c r="AV301" i="1" s="1"/>
  <c r="P301" i="1"/>
  <c r="T301" i="1"/>
  <c r="U301" i="1"/>
  <c r="V301" i="1"/>
  <c r="W301" i="1"/>
  <c r="X301" i="1"/>
  <c r="Z301" i="1"/>
  <c r="AA301" i="1"/>
  <c r="AB301" i="1"/>
  <c r="AE301" i="1"/>
  <c r="AM301" i="1" s="1"/>
  <c r="AF301" i="1"/>
  <c r="AN301" i="1" s="1"/>
  <c r="AT301" i="1"/>
  <c r="H302" i="1"/>
  <c r="J302" i="1"/>
  <c r="L302" i="1"/>
  <c r="P302" i="1"/>
  <c r="R302" i="1"/>
  <c r="T302" i="1"/>
  <c r="U302" i="1"/>
  <c r="V302" i="1"/>
  <c r="W302" i="1"/>
  <c r="X302" i="1"/>
  <c r="Z302" i="1"/>
  <c r="AA302" i="1"/>
  <c r="AB302" i="1"/>
  <c r="AE302" i="1"/>
  <c r="AF302" i="1"/>
  <c r="AM302" i="1"/>
  <c r="AN302" i="1"/>
  <c r="AT302" i="1"/>
  <c r="AV302" i="1"/>
  <c r="J303" i="1"/>
  <c r="L303" i="1"/>
  <c r="AV303" i="1" s="1"/>
  <c r="P303" i="1"/>
  <c r="T303" i="1"/>
  <c r="U303" i="1"/>
  <c r="V303" i="1"/>
  <c r="W303" i="1"/>
  <c r="X303" i="1"/>
  <c r="Z303" i="1"/>
  <c r="AA303" i="1"/>
  <c r="AB303" i="1"/>
  <c r="AE303" i="1"/>
  <c r="AM303" i="1" s="1"/>
  <c r="AF303" i="1"/>
  <c r="AN303" i="1" s="1"/>
  <c r="AT303" i="1"/>
  <c r="J304" i="1"/>
  <c r="L304" i="1"/>
  <c r="P304" i="1"/>
  <c r="T304" i="1"/>
  <c r="U304" i="1"/>
  <c r="V304" i="1"/>
  <c r="W304" i="1"/>
  <c r="X304" i="1"/>
  <c r="Z304" i="1"/>
  <c r="AA304" i="1"/>
  <c r="AB304" i="1"/>
  <c r="AE304" i="1"/>
  <c r="H304" i="1" s="1"/>
  <c r="R304" i="1" s="1"/>
  <c r="AF304" i="1"/>
  <c r="AN304" i="1"/>
  <c r="AT304" i="1"/>
  <c r="AV304" i="1"/>
  <c r="J305" i="1"/>
  <c r="L305" i="1"/>
  <c r="AV305" i="1" s="1"/>
  <c r="P305" i="1"/>
  <c r="T305" i="1"/>
  <c r="U305" i="1"/>
  <c r="V305" i="1"/>
  <c r="W305" i="1"/>
  <c r="X305" i="1"/>
  <c r="Z305" i="1"/>
  <c r="AA305" i="1"/>
  <c r="AB305" i="1"/>
  <c r="AE305" i="1"/>
  <c r="AM305" i="1" s="1"/>
  <c r="AF305" i="1"/>
  <c r="AN305" i="1" s="1"/>
  <c r="AS305" i="1"/>
  <c r="AT305" i="1"/>
  <c r="J306" i="1"/>
  <c r="L306" i="1"/>
  <c r="P306" i="1"/>
  <c r="T306" i="1"/>
  <c r="U306" i="1"/>
  <c r="V306" i="1"/>
  <c r="W306" i="1"/>
  <c r="X306" i="1"/>
  <c r="Z306" i="1"/>
  <c r="AA306" i="1"/>
  <c r="AB306" i="1"/>
  <c r="AE306" i="1"/>
  <c r="H306" i="1" s="1"/>
  <c r="R306" i="1" s="1"/>
  <c r="AF306" i="1"/>
  <c r="AN306" i="1" s="1"/>
  <c r="AT306" i="1"/>
  <c r="AV306" i="1"/>
  <c r="J307" i="1"/>
  <c r="L307" i="1"/>
  <c r="AV307" i="1" s="1"/>
  <c r="P307" i="1"/>
  <c r="T307" i="1"/>
  <c r="U307" i="1"/>
  <c r="V307" i="1"/>
  <c r="W307" i="1"/>
  <c r="X307" i="1"/>
  <c r="Z307" i="1"/>
  <c r="AA307" i="1"/>
  <c r="AB307" i="1"/>
  <c r="AE307" i="1"/>
  <c r="AM307" i="1" s="1"/>
  <c r="AF307" i="1"/>
  <c r="AN307" i="1" s="1"/>
  <c r="AT307" i="1"/>
  <c r="J308" i="1"/>
  <c r="L308" i="1"/>
  <c r="P308" i="1"/>
  <c r="T308" i="1"/>
  <c r="U308" i="1"/>
  <c r="V308" i="1"/>
  <c r="W308" i="1"/>
  <c r="X308" i="1"/>
  <c r="Z308" i="1"/>
  <c r="AA308" i="1"/>
  <c r="AB308" i="1"/>
  <c r="AE308" i="1"/>
  <c r="AM308" i="1" s="1"/>
  <c r="AF308" i="1"/>
  <c r="AN308" i="1" s="1"/>
  <c r="AT308" i="1"/>
  <c r="AV308" i="1"/>
  <c r="J310" i="1"/>
  <c r="L310" i="1"/>
  <c r="P310" i="1"/>
  <c r="T310" i="1"/>
  <c r="U310" i="1"/>
  <c r="V310" i="1"/>
  <c r="W310" i="1"/>
  <c r="X310" i="1"/>
  <c r="Z310" i="1"/>
  <c r="AA310" i="1"/>
  <c r="AB310" i="1"/>
  <c r="AE310" i="1"/>
  <c r="AF310" i="1"/>
  <c r="AN310" i="1" s="1"/>
  <c r="AT310" i="1"/>
  <c r="AV310" i="1"/>
  <c r="J311" i="1"/>
  <c r="AB311" i="1" s="1"/>
  <c r="AK309" i="1" s="1"/>
  <c r="L311" i="1"/>
  <c r="P311" i="1"/>
  <c r="T311" i="1"/>
  <c r="U311" i="1"/>
  <c r="V311" i="1"/>
  <c r="W311" i="1"/>
  <c r="X311" i="1"/>
  <c r="Z311" i="1"/>
  <c r="AI309" i="1" s="1"/>
  <c r="AA311" i="1"/>
  <c r="AE311" i="1"/>
  <c r="AF311" i="1"/>
  <c r="AN311" i="1" s="1"/>
  <c r="AT311" i="1"/>
  <c r="J312" i="1"/>
  <c r="L312" i="1"/>
  <c r="P312" i="1"/>
  <c r="T312" i="1"/>
  <c r="U312" i="1"/>
  <c r="V312" i="1"/>
  <c r="W312" i="1"/>
  <c r="X312" i="1"/>
  <c r="Z312" i="1"/>
  <c r="AA312" i="1"/>
  <c r="AB312" i="1"/>
  <c r="AE312" i="1"/>
  <c r="H312" i="1" s="1"/>
  <c r="AF312" i="1"/>
  <c r="AN312" i="1" s="1"/>
  <c r="AM312" i="1"/>
  <c r="AS312" i="1"/>
  <c r="AT312" i="1"/>
  <c r="AV312" i="1"/>
  <c r="J314" i="1"/>
  <c r="L314" i="1"/>
  <c r="L313" i="1" s="1"/>
  <c r="P314" i="1"/>
  <c r="T314" i="1"/>
  <c r="U314" i="1"/>
  <c r="V314" i="1"/>
  <c r="W314" i="1"/>
  <c r="X314" i="1"/>
  <c r="Z314" i="1"/>
  <c r="AA314" i="1"/>
  <c r="AB314" i="1"/>
  <c r="AE314" i="1"/>
  <c r="H314" i="1" s="1"/>
  <c r="AF314" i="1"/>
  <c r="AN314" i="1" s="1"/>
  <c r="AT314" i="1"/>
  <c r="AV314" i="1"/>
  <c r="J315" i="1"/>
  <c r="L315" i="1"/>
  <c r="AV315" i="1" s="1"/>
  <c r="P315" i="1"/>
  <c r="T315" i="1"/>
  <c r="U315" i="1"/>
  <c r="V315" i="1"/>
  <c r="W315" i="1"/>
  <c r="X315" i="1"/>
  <c r="Z315" i="1"/>
  <c r="AA315" i="1"/>
  <c r="AJ313" i="1" s="1"/>
  <c r="AB315" i="1"/>
  <c r="AE315" i="1"/>
  <c r="AM315" i="1" s="1"/>
  <c r="AF315" i="1"/>
  <c r="AN315" i="1" s="1"/>
  <c r="AT315" i="1"/>
  <c r="J316" i="1"/>
  <c r="AB316" i="1" s="1"/>
  <c r="L316" i="1"/>
  <c r="P316" i="1"/>
  <c r="T316" i="1"/>
  <c r="U316" i="1"/>
  <c r="V316" i="1"/>
  <c r="W316" i="1"/>
  <c r="X316" i="1"/>
  <c r="Z316" i="1"/>
  <c r="AA316" i="1"/>
  <c r="AE316" i="1"/>
  <c r="H316" i="1" s="1"/>
  <c r="R316" i="1" s="1"/>
  <c r="AF316" i="1"/>
  <c r="AN316" i="1" s="1"/>
  <c r="AM316" i="1"/>
  <c r="AT316" i="1"/>
  <c r="AV316" i="1"/>
  <c r="J317" i="1"/>
  <c r="L317" i="1"/>
  <c r="AV317" i="1" s="1"/>
  <c r="P317" i="1"/>
  <c r="T317" i="1"/>
  <c r="U317" i="1"/>
  <c r="V317" i="1"/>
  <c r="W317" i="1"/>
  <c r="X317" i="1"/>
  <c r="Z317" i="1"/>
  <c r="AA317" i="1"/>
  <c r="AB317" i="1"/>
  <c r="AE317" i="1"/>
  <c r="AM317" i="1" s="1"/>
  <c r="AS317" i="1" s="1"/>
  <c r="AF317" i="1"/>
  <c r="AN317" i="1" s="1"/>
  <c r="AT317" i="1"/>
  <c r="J318" i="1"/>
  <c r="AB318" i="1" s="1"/>
  <c r="L318" i="1"/>
  <c r="P318" i="1"/>
  <c r="T318" i="1"/>
  <c r="U318" i="1"/>
  <c r="V318" i="1"/>
  <c r="W318" i="1"/>
  <c r="X318" i="1"/>
  <c r="Z318" i="1"/>
  <c r="AA318" i="1"/>
  <c r="AE318" i="1"/>
  <c r="H318" i="1" s="1"/>
  <c r="R318" i="1" s="1"/>
  <c r="AF318" i="1"/>
  <c r="AN318" i="1" s="1"/>
  <c r="AT318" i="1"/>
  <c r="AV318" i="1"/>
  <c r="J319" i="1"/>
  <c r="L319" i="1"/>
  <c r="AV319" i="1" s="1"/>
  <c r="P319" i="1"/>
  <c r="T319" i="1"/>
  <c r="U319" i="1"/>
  <c r="V319" i="1"/>
  <c r="W319" i="1"/>
  <c r="X319" i="1"/>
  <c r="Z319" i="1"/>
  <c r="AA319" i="1"/>
  <c r="AB319" i="1"/>
  <c r="AE319" i="1"/>
  <c r="AM319" i="1" s="1"/>
  <c r="AF319" i="1"/>
  <c r="AN319" i="1" s="1"/>
  <c r="AT319" i="1"/>
  <c r="J320" i="1"/>
  <c r="L320" i="1"/>
  <c r="P320" i="1"/>
  <c r="T320" i="1"/>
  <c r="U320" i="1"/>
  <c r="V320" i="1"/>
  <c r="W320" i="1"/>
  <c r="X320" i="1"/>
  <c r="Z320" i="1"/>
  <c r="AA320" i="1"/>
  <c r="AE320" i="1"/>
  <c r="H320" i="1" s="1"/>
  <c r="R320" i="1" s="1"/>
  <c r="AF320" i="1"/>
  <c r="AN320" i="1" s="1"/>
  <c r="AM320" i="1"/>
  <c r="AT320" i="1"/>
  <c r="AV320" i="1"/>
  <c r="J321" i="1"/>
  <c r="L321" i="1"/>
  <c r="AV321" i="1" s="1"/>
  <c r="P321" i="1"/>
  <c r="T321" i="1"/>
  <c r="U321" i="1"/>
  <c r="V321" i="1"/>
  <c r="W321" i="1"/>
  <c r="X321" i="1"/>
  <c r="Z321" i="1"/>
  <c r="AA321" i="1"/>
  <c r="AB321" i="1"/>
  <c r="AE321" i="1"/>
  <c r="AM321" i="1" s="1"/>
  <c r="AF321" i="1"/>
  <c r="AN321" i="1" s="1"/>
  <c r="AT321" i="1"/>
  <c r="J322" i="1"/>
  <c r="L322" i="1"/>
  <c r="P322" i="1"/>
  <c r="T322" i="1"/>
  <c r="U322" i="1"/>
  <c r="V322" i="1"/>
  <c r="W322" i="1"/>
  <c r="X322" i="1"/>
  <c r="Z322" i="1"/>
  <c r="AA322" i="1"/>
  <c r="AB322" i="1"/>
  <c r="AE322" i="1"/>
  <c r="H322" i="1" s="1"/>
  <c r="R322" i="1" s="1"/>
  <c r="AF322" i="1"/>
  <c r="AN322" i="1" s="1"/>
  <c r="AM322" i="1"/>
  <c r="AT322" i="1"/>
  <c r="AV322" i="1"/>
  <c r="J324" i="1"/>
  <c r="L324" i="1"/>
  <c r="AV324" i="1" s="1"/>
  <c r="P324" i="1"/>
  <c r="T324" i="1"/>
  <c r="U324" i="1"/>
  <c r="V324" i="1"/>
  <c r="W324" i="1"/>
  <c r="X324" i="1"/>
  <c r="Z324" i="1"/>
  <c r="AA324" i="1"/>
  <c r="AB324" i="1"/>
  <c r="AE324" i="1"/>
  <c r="AM324" i="1" s="1"/>
  <c r="AF324" i="1"/>
  <c r="AN324" i="1" s="1"/>
  <c r="AT324" i="1"/>
  <c r="J325" i="1"/>
  <c r="AB325" i="1" s="1"/>
  <c r="L325" i="1"/>
  <c r="P325" i="1"/>
  <c r="T325" i="1"/>
  <c r="U325" i="1"/>
  <c r="V325" i="1"/>
  <c r="W325" i="1"/>
  <c r="X325" i="1"/>
  <c r="Z325" i="1"/>
  <c r="AA325" i="1"/>
  <c r="AE325" i="1"/>
  <c r="H325" i="1" s="1"/>
  <c r="R325" i="1" s="1"/>
  <c r="AF325" i="1"/>
  <c r="AM325" i="1"/>
  <c r="AS325" i="1" s="1"/>
  <c r="AN325" i="1"/>
  <c r="AT325" i="1"/>
  <c r="AV325" i="1"/>
  <c r="J326" i="1"/>
  <c r="AB326" i="1" s="1"/>
  <c r="L326" i="1"/>
  <c r="AV326" i="1" s="1"/>
  <c r="P326" i="1"/>
  <c r="T326" i="1"/>
  <c r="U326" i="1"/>
  <c r="V326" i="1"/>
  <c r="W326" i="1"/>
  <c r="X326" i="1"/>
  <c r="Z326" i="1"/>
  <c r="AA326" i="1"/>
  <c r="AE326" i="1"/>
  <c r="AM326" i="1" s="1"/>
  <c r="AS326" i="1" s="1"/>
  <c r="AF326" i="1"/>
  <c r="AN326" i="1" s="1"/>
  <c r="AT326" i="1"/>
  <c r="J327" i="1"/>
  <c r="L327" i="1"/>
  <c r="P327" i="1"/>
  <c r="T327" i="1"/>
  <c r="U327" i="1"/>
  <c r="V327" i="1"/>
  <c r="W327" i="1"/>
  <c r="X327" i="1"/>
  <c r="Z327" i="1"/>
  <c r="AA327" i="1"/>
  <c r="AB327" i="1"/>
  <c r="AE327" i="1"/>
  <c r="H327" i="1" s="1"/>
  <c r="R327" i="1" s="1"/>
  <c r="AF327" i="1"/>
  <c r="AN327" i="1"/>
  <c r="AT327" i="1"/>
  <c r="AV327" i="1"/>
  <c r="J329" i="1"/>
  <c r="AB329" i="1" s="1"/>
  <c r="L329" i="1"/>
  <c r="AV329" i="1" s="1"/>
  <c r="P329" i="1"/>
  <c r="T329" i="1"/>
  <c r="U329" i="1"/>
  <c r="V329" i="1"/>
  <c r="W329" i="1"/>
  <c r="X329" i="1"/>
  <c r="Z329" i="1"/>
  <c r="AA329" i="1"/>
  <c r="AE329" i="1"/>
  <c r="AM329" i="1" s="1"/>
  <c r="AF329" i="1"/>
  <c r="AN329" i="1" s="1"/>
  <c r="AT329" i="1"/>
  <c r="J330" i="1"/>
  <c r="L330" i="1"/>
  <c r="P330" i="1"/>
  <c r="T330" i="1"/>
  <c r="U330" i="1"/>
  <c r="V330" i="1"/>
  <c r="W330" i="1"/>
  <c r="X330" i="1"/>
  <c r="Z330" i="1"/>
  <c r="AA330" i="1"/>
  <c r="AE330" i="1"/>
  <c r="H330" i="1" s="1"/>
  <c r="R330" i="1" s="1"/>
  <c r="AF330" i="1"/>
  <c r="AN330" i="1" s="1"/>
  <c r="AT330" i="1"/>
  <c r="AV330" i="1"/>
  <c r="J334" i="1"/>
  <c r="L334" i="1"/>
  <c r="P334" i="1"/>
  <c r="R334" i="1"/>
  <c r="T334" i="1"/>
  <c r="U334" i="1"/>
  <c r="V334" i="1"/>
  <c r="W334" i="1"/>
  <c r="X334" i="1"/>
  <c r="Z334" i="1"/>
  <c r="AA334" i="1"/>
  <c r="AB334" i="1"/>
  <c r="AE334" i="1"/>
  <c r="H334" i="1" s="1"/>
  <c r="I334" i="1" s="1"/>
  <c r="AF334" i="1"/>
  <c r="AN334" i="1" s="1"/>
  <c r="AM334" i="1"/>
  <c r="AT334" i="1"/>
  <c r="AV334" i="1"/>
  <c r="J336" i="1"/>
  <c r="L336" i="1"/>
  <c r="P336" i="1"/>
  <c r="T336" i="1"/>
  <c r="U336" i="1"/>
  <c r="V336" i="1"/>
  <c r="W336" i="1"/>
  <c r="X336" i="1"/>
  <c r="Z336" i="1"/>
  <c r="AA336" i="1"/>
  <c r="AB336" i="1"/>
  <c r="AE336" i="1"/>
  <c r="AF336" i="1"/>
  <c r="AN336" i="1" s="1"/>
  <c r="AT336" i="1"/>
  <c r="J337" i="1"/>
  <c r="L337" i="1"/>
  <c r="P337" i="1"/>
  <c r="T337" i="1"/>
  <c r="U337" i="1"/>
  <c r="V337" i="1"/>
  <c r="W337" i="1"/>
  <c r="X337" i="1"/>
  <c r="Z337" i="1"/>
  <c r="AA337" i="1"/>
  <c r="AB337" i="1"/>
  <c r="AE337" i="1"/>
  <c r="H337" i="1" s="1"/>
  <c r="AF337" i="1"/>
  <c r="AN337" i="1" s="1"/>
  <c r="AM337" i="1"/>
  <c r="AT337" i="1"/>
  <c r="AV337" i="1"/>
  <c r="J338" i="1"/>
  <c r="AB338" i="1" s="1"/>
  <c r="L338" i="1"/>
  <c r="AV338" i="1" s="1"/>
  <c r="P338" i="1"/>
  <c r="T338" i="1"/>
  <c r="U338" i="1"/>
  <c r="V338" i="1"/>
  <c r="W338" i="1"/>
  <c r="X338" i="1"/>
  <c r="Z338" i="1"/>
  <c r="AA338" i="1"/>
  <c r="AE338" i="1"/>
  <c r="AF338" i="1"/>
  <c r="AN338" i="1" s="1"/>
  <c r="AT338" i="1"/>
  <c r="J339" i="1"/>
  <c r="L339" i="1"/>
  <c r="P339" i="1"/>
  <c r="T339" i="1"/>
  <c r="U339" i="1"/>
  <c r="V339" i="1"/>
  <c r="W339" i="1"/>
  <c r="X339" i="1"/>
  <c r="Z339" i="1"/>
  <c r="AA339" i="1"/>
  <c r="AB339" i="1"/>
  <c r="AE339" i="1"/>
  <c r="H339" i="1" s="1"/>
  <c r="I339" i="1" s="1"/>
  <c r="S339" i="1" s="1"/>
  <c r="AF339" i="1"/>
  <c r="AN339" i="1" s="1"/>
  <c r="AT339" i="1"/>
  <c r="AV339" i="1"/>
  <c r="J340" i="1"/>
  <c r="L340" i="1"/>
  <c r="AV340" i="1" s="1"/>
  <c r="P340" i="1"/>
  <c r="T340" i="1"/>
  <c r="U340" i="1"/>
  <c r="V340" i="1"/>
  <c r="W340" i="1"/>
  <c r="X340" i="1"/>
  <c r="Z340" i="1"/>
  <c r="AA340" i="1"/>
  <c r="AB340" i="1"/>
  <c r="AE340" i="1"/>
  <c r="AF340" i="1"/>
  <c r="AN340" i="1" s="1"/>
  <c r="AT340" i="1"/>
  <c r="H341" i="1"/>
  <c r="I341" i="1"/>
  <c r="S341" i="1" s="1"/>
  <c r="J341" i="1"/>
  <c r="L341" i="1"/>
  <c r="P341" i="1"/>
  <c r="R341" i="1"/>
  <c r="T341" i="1"/>
  <c r="U341" i="1"/>
  <c r="V341" i="1"/>
  <c r="W341" i="1"/>
  <c r="X341" i="1"/>
  <c r="Z341" i="1"/>
  <c r="AA341" i="1"/>
  <c r="AB341" i="1"/>
  <c r="AE341" i="1"/>
  <c r="AF341" i="1"/>
  <c r="AN341" i="1" s="1"/>
  <c r="AM341" i="1"/>
  <c r="AT341" i="1"/>
  <c r="AV341" i="1"/>
  <c r="J343" i="1"/>
  <c r="AB343" i="1" s="1"/>
  <c r="L343" i="1"/>
  <c r="AV343" i="1" s="1"/>
  <c r="P343" i="1"/>
  <c r="T343" i="1"/>
  <c r="U343" i="1"/>
  <c r="V343" i="1"/>
  <c r="W343" i="1"/>
  <c r="X343" i="1"/>
  <c r="Z343" i="1"/>
  <c r="AA343" i="1"/>
  <c r="AE343" i="1"/>
  <c r="AF343" i="1"/>
  <c r="AN343" i="1" s="1"/>
  <c r="AT343" i="1"/>
  <c r="I344" i="1"/>
  <c r="S344" i="1" s="1"/>
  <c r="J344" i="1"/>
  <c r="L344" i="1"/>
  <c r="P344" i="1"/>
  <c r="R344" i="1"/>
  <c r="T344" i="1"/>
  <c r="U344" i="1"/>
  <c r="V344" i="1"/>
  <c r="W344" i="1"/>
  <c r="X344" i="1"/>
  <c r="Z344" i="1"/>
  <c r="AA344" i="1"/>
  <c r="AB344" i="1"/>
  <c r="AE344" i="1"/>
  <c r="H344" i="1" s="1"/>
  <c r="AF344" i="1"/>
  <c r="AN344" i="1" s="1"/>
  <c r="AT344" i="1"/>
  <c r="AV344" i="1"/>
  <c r="J345" i="1"/>
  <c r="L345" i="1"/>
  <c r="AV345" i="1" s="1"/>
  <c r="P345" i="1"/>
  <c r="T345" i="1"/>
  <c r="U345" i="1"/>
  <c r="V345" i="1"/>
  <c r="W345" i="1"/>
  <c r="X345" i="1"/>
  <c r="Z345" i="1"/>
  <c r="AA345" i="1"/>
  <c r="AB345" i="1"/>
  <c r="AE345" i="1"/>
  <c r="AF345" i="1"/>
  <c r="AN345" i="1" s="1"/>
  <c r="AT345" i="1"/>
  <c r="H346" i="1"/>
  <c r="I346" i="1"/>
  <c r="S346" i="1" s="1"/>
  <c r="J346" i="1"/>
  <c r="L346" i="1"/>
  <c r="P346" i="1"/>
  <c r="R346" i="1"/>
  <c r="T346" i="1"/>
  <c r="U346" i="1"/>
  <c r="V346" i="1"/>
  <c r="W346" i="1"/>
  <c r="X346" i="1"/>
  <c r="Z346" i="1"/>
  <c r="AA346" i="1"/>
  <c r="AB346" i="1"/>
  <c r="AE346" i="1"/>
  <c r="AF346" i="1"/>
  <c r="AN346" i="1" s="1"/>
  <c r="AM346" i="1"/>
  <c r="AT346" i="1"/>
  <c r="AV346" i="1"/>
  <c r="J347" i="1"/>
  <c r="AB347" i="1" s="1"/>
  <c r="L347" i="1"/>
  <c r="AV347" i="1" s="1"/>
  <c r="P347" i="1"/>
  <c r="T347" i="1"/>
  <c r="U347" i="1"/>
  <c r="V347" i="1"/>
  <c r="W347" i="1"/>
  <c r="X347" i="1"/>
  <c r="Z347" i="1"/>
  <c r="AA347" i="1"/>
  <c r="AE347" i="1"/>
  <c r="AF347" i="1"/>
  <c r="AN347" i="1" s="1"/>
  <c r="AT347" i="1"/>
  <c r="J348" i="1"/>
  <c r="L348" i="1"/>
  <c r="P348" i="1"/>
  <c r="T348" i="1"/>
  <c r="U348" i="1"/>
  <c r="V348" i="1"/>
  <c r="W348" i="1"/>
  <c r="X348" i="1"/>
  <c r="Z348" i="1"/>
  <c r="AA348" i="1"/>
  <c r="AB348" i="1"/>
  <c r="AE348" i="1"/>
  <c r="H348" i="1" s="1"/>
  <c r="I348" i="1" s="1"/>
  <c r="S348" i="1" s="1"/>
  <c r="AF348" i="1"/>
  <c r="AN348" i="1" s="1"/>
  <c r="AT348" i="1"/>
  <c r="AV348" i="1"/>
  <c r="J349" i="1"/>
  <c r="L349" i="1"/>
  <c r="AV349" i="1" s="1"/>
  <c r="P349" i="1"/>
  <c r="T349" i="1"/>
  <c r="U349" i="1"/>
  <c r="V349" i="1"/>
  <c r="W349" i="1"/>
  <c r="X349" i="1"/>
  <c r="Z349" i="1"/>
  <c r="AA349" i="1"/>
  <c r="AB349" i="1"/>
  <c r="AE349" i="1"/>
  <c r="AF349" i="1"/>
  <c r="AN349" i="1" s="1"/>
  <c r="AT349" i="1"/>
  <c r="J351" i="1"/>
  <c r="L351" i="1"/>
  <c r="L350" i="1" s="1"/>
  <c r="P351" i="1"/>
  <c r="T351" i="1"/>
  <c r="U351" i="1"/>
  <c r="V351" i="1"/>
  <c r="W351" i="1"/>
  <c r="X351" i="1"/>
  <c r="Z351" i="1"/>
  <c r="AA351" i="1"/>
  <c r="AE351" i="1"/>
  <c r="AF351" i="1"/>
  <c r="AN351" i="1" s="1"/>
  <c r="AT351" i="1"/>
  <c r="AV351" i="1"/>
  <c r="J352" i="1"/>
  <c r="L352" i="1"/>
  <c r="AV352" i="1" s="1"/>
  <c r="P352" i="1"/>
  <c r="T352" i="1"/>
  <c r="U352" i="1"/>
  <c r="V352" i="1"/>
  <c r="W352" i="1"/>
  <c r="X352" i="1"/>
  <c r="Z352" i="1"/>
  <c r="AA352" i="1"/>
  <c r="AB352" i="1"/>
  <c r="AE352" i="1"/>
  <c r="AM352" i="1" s="1"/>
  <c r="AS352" i="1" s="1"/>
  <c r="AF352" i="1"/>
  <c r="AN352" i="1" s="1"/>
  <c r="AT352" i="1"/>
  <c r="J353" i="1"/>
  <c r="AB353" i="1" s="1"/>
  <c r="L353" i="1"/>
  <c r="P353" i="1"/>
  <c r="T353" i="1"/>
  <c r="U353" i="1"/>
  <c r="V353" i="1"/>
  <c r="W353" i="1"/>
  <c r="X353" i="1"/>
  <c r="Z353" i="1"/>
  <c r="AA353" i="1"/>
  <c r="AE353" i="1"/>
  <c r="AF353" i="1"/>
  <c r="AN353" i="1" s="1"/>
  <c r="AT353" i="1"/>
  <c r="AV353" i="1"/>
  <c r="J354" i="1"/>
  <c r="L354" i="1"/>
  <c r="AV354" i="1" s="1"/>
  <c r="P354" i="1"/>
  <c r="T354" i="1"/>
  <c r="U354" i="1"/>
  <c r="V354" i="1"/>
  <c r="W354" i="1"/>
  <c r="X354" i="1"/>
  <c r="Z354" i="1"/>
  <c r="AA354" i="1"/>
  <c r="AB354" i="1"/>
  <c r="AE354" i="1"/>
  <c r="AM354" i="1" s="1"/>
  <c r="AF354" i="1"/>
  <c r="AN354" i="1" s="1"/>
  <c r="AT354" i="1"/>
  <c r="J355" i="1"/>
  <c r="L355" i="1"/>
  <c r="P355" i="1"/>
  <c r="T355" i="1"/>
  <c r="U355" i="1"/>
  <c r="V355" i="1"/>
  <c r="W355" i="1"/>
  <c r="X355" i="1"/>
  <c r="Z355" i="1"/>
  <c r="AA355" i="1"/>
  <c r="AE355" i="1"/>
  <c r="H355" i="1" s="1"/>
  <c r="R355" i="1" s="1"/>
  <c r="AF355" i="1"/>
  <c r="AN355" i="1" s="1"/>
  <c r="AM355" i="1"/>
  <c r="AT355" i="1"/>
  <c r="AV355" i="1"/>
  <c r="J356" i="1"/>
  <c r="L356" i="1"/>
  <c r="AV356" i="1" s="1"/>
  <c r="P356" i="1"/>
  <c r="T356" i="1"/>
  <c r="U356" i="1"/>
  <c r="V356" i="1"/>
  <c r="W356" i="1"/>
  <c r="X356" i="1"/>
  <c r="Z356" i="1"/>
  <c r="AA356" i="1"/>
  <c r="AB356" i="1"/>
  <c r="AE356" i="1"/>
  <c r="AM356" i="1" s="1"/>
  <c r="AS356" i="1" s="1"/>
  <c r="AF356" i="1"/>
  <c r="AN356" i="1" s="1"/>
  <c r="AT356" i="1"/>
  <c r="J357" i="1"/>
  <c r="AB357" i="1" s="1"/>
  <c r="L357" i="1"/>
  <c r="P357" i="1"/>
  <c r="T357" i="1"/>
  <c r="U357" i="1"/>
  <c r="V357" i="1"/>
  <c r="W357" i="1"/>
  <c r="X357" i="1"/>
  <c r="Z357" i="1"/>
  <c r="AA357" i="1"/>
  <c r="AE357" i="1"/>
  <c r="H357" i="1" s="1"/>
  <c r="R357" i="1" s="1"/>
  <c r="AF357" i="1"/>
  <c r="AN357" i="1" s="1"/>
  <c r="AM357" i="1"/>
  <c r="AT357" i="1"/>
  <c r="AV357" i="1"/>
  <c r="J358" i="1"/>
  <c r="L358" i="1"/>
  <c r="AV358" i="1" s="1"/>
  <c r="P358" i="1"/>
  <c r="T358" i="1"/>
  <c r="U358" i="1"/>
  <c r="V358" i="1"/>
  <c r="W358" i="1"/>
  <c r="X358" i="1"/>
  <c r="Z358" i="1"/>
  <c r="AA358" i="1"/>
  <c r="AB358" i="1"/>
  <c r="AE358" i="1"/>
  <c r="AM358" i="1" s="1"/>
  <c r="AF358" i="1"/>
  <c r="AN358" i="1" s="1"/>
  <c r="AT358" i="1"/>
  <c r="J359" i="1"/>
  <c r="L359" i="1"/>
  <c r="P359" i="1"/>
  <c r="T359" i="1"/>
  <c r="U359" i="1"/>
  <c r="V359" i="1"/>
  <c r="W359" i="1"/>
  <c r="X359" i="1"/>
  <c r="Z359" i="1"/>
  <c r="AA359" i="1"/>
  <c r="AE359" i="1"/>
  <c r="H359" i="1" s="1"/>
  <c r="R359" i="1" s="1"/>
  <c r="AF359" i="1"/>
  <c r="AM359" i="1"/>
  <c r="AS359" i="1" s="1"/>
  <c r="AN359" i="1"/>
  <c r="AT359" i="1"/>
  <c r="AV359" i="1"/>
  <c r="H360" i="1"/>
  <c r="J360" i="1"/>
  <c r="AB360" i="1" s="1"/>
  <c r="L360" i="1"/>
  <c r="AV360" i="1" s="1"/>
  <c r="P360" i="1"/>
  <c r="T360" i="1"/>
  <c r="U360" i="1"/>
  <c r="V360" i="1"/>
  <c r="W360" i="1"/>
  <c r="X360" i="1"/>
  <c r="Z360" i="1"/>
  <c r="AA360" i="1"/>
  <c r="AE360" i="1"/>
  <c r="AM360" i="1" s="1"/>
  <c r="AS360" i="1" s="1"/>
  <c r="AF360" i="1"/>
  <c r="AN360" i="1" s="1"/>
  <c r="AT360" i="1"/>
  <c r="J361" i="1"/>
  <c r="L361" i="1"/>
  <c r="P361" i="1"/>
  <c r="T361" i="1"/>
  <c r="U361" i="1"/>
  <c r="V361" i="1"/>
  <c r="W361" i="1"/>
  <c r="X361" i="1"/>
  <c r="Z361" i="1"/>
  <c r="AA361" i="1"/>
  <c r="AB361" i="1"/>
  <c r="AE361" i="1"/>
  <c r="H361" i="1" s="1"/>
  <c r="R361" i="1" s="1"/>
  <c r="AF361" i="1"/>
  <c r="AM361" i="1"/>
  <c r="AN361" i="1"/>
  <c r="AT361" i="1"/>
  <c r="AV361" i="1"/>
  <c r="J362" i="1"/>
  <c r="AB362" i="1" s="1"/>
  <c r="L362" i="1"/>
  <c r="AV362" i="1" s="1"/>
  <c r="P362" i="1"/>
  <c r="T362" i="1"/>
  <c r="U362" i="1"/>
  <c r="V362" i="1"/>
  <c r="W362" i="1"/>
  <c r="X362" i="1"/>
  <c r="Z362" i="1"/>
  <c r="AA362" i="1"/>
  <c r="AE362" i="1"/>
  <c r="AM362" i="1" s="1"/>
  <c r="AF362" i="1"/>
  <c r="AN362" i="1" s="1"/>
  <c r="AT362" i="1"/>
  <c r="J363" i="1"/>
  <c r="L363" i="1"/>
  <c r="P363" i="1"/>
  <c r="T363" i="1"/>
  <c r="U363" i="1"/>
  <c r="V363" i="1"/>
  <c r="W363" i="1"/>
  <c r="X363" i="1"/>
  <c r="Z363" i="1"/>
  <c r="AA363" i="1"/>
  <c r="AE363" i="1"/>
  <c r="H363" i="1" s="1"/>
  <c r="R363" i="1" s="1"/>
  <c r="AF363" i="1"/>
  <c r="AN363" i="1"/>
  <c r="AT363" i="1"/>
  <c r="AV363" i="1"/>
  <c r="J364" i="1"/>
  <c r="AB364" i="1" s="1"/>
  <c r="L364" i="1"/>
  <c r="AV364" i="1" s="1"/>
  <c r="P364" i="1"/>
  <c r="T364" i="1"/>
  <c r="U364" i="1"/>
  <c r="V364" i="1"/>
  <c r="W364" i="1"/>
  <c r="X364" i="1"/>
  <c r="Z364" i="1"/>
  <c r="AA364" i="1"/>
  <c r="AE364" i="1"/>
  <c r="AM364" i="1" s="1"/>
  <c r="AF364" i="1"/>
  <c r="AN364" i="1" s="1"/>
  <c r="AT364" i="1"/>
  <c r="J365" i="1"/>
  <c r="L365" i="1"/>
  <c r="P365" i="1"/>
  <c r="T365" i="1"/>
  <c r="U365" i="1"/>
  <c r="V365" i="1"/>
  <c r="W365" i="1"/>
  <c r="X365" i="1"/>
  <c r="Z365" i="1"/>
  <c r="AA365" i="1"/>
  <c r="AB365" i="1"/>
  <c r="AE365" i="1"/>
  <c r="H365" i="1" s="1"/>
  <c r="R365" i="1" s="1"/>
  <c r="AF365" i="1"/>
  <c r="AN365" i="1"/>
  <c r="AT365" i="1"/>
  <c r="AV365" i="1"/>
  <c r="J366" i="1"/>
  <c r="AB366" i="1" s="1"/>
  <c r="L366" i="1"/>
  <c r="AV366" i="1" s="1"/>
  <c r="P366" i="1"/>
  <c r="T366" i="1"/>
  <c r="U366" i="1"/>
  <c r="V366" i="1"/>
  <c r="W366" i="1"/>
  <c r="X366" i="1"/>
  <c r="Z366" i="1"/>
  <c r="AA366" i="1"/>
  <c r="AE366" i="1"/>
  <c r="AM366" i="1" s="1"/>
  <c r="AF366" i="1"/>
  <c r="AN366" i="1" s="1"/>
  <c r="AT366" i="1"/>
  <c r="J367" i="1"/>
  <c r="L367" i="1"/>
  <c r="P367" i="1"/>
  <c r="T367" i="1"/>
  <c r="U367" i="1"/>
  <c r="V367" i="1"/>
  <c r="W367" i="1"/>
  <c r="X367" i="1"/>
  <c r="Z367" i="1"/>
  <c r="AA367" i="1"/>
  <c r="AE367" i="1"/>
  <c r="AF367" i="1"/>
  <c r="AN367" i="1" s="1"/>
  <c r="AT367" i="1"/>
  <c r="AV367" i="1"/>
  <c r="J368" i="1"/>
  <c r="L368" i="1"/>
  <c r="AV368" i="1" s="1"/>
  <c r="P368" i="1"/>
  <c r="T368" i="1"/>
  <c r="U368" i="1"/>
  <c r="V368" i="1"/>
  <c r="W368" i="1"/>
  <c r="X368" i="1"/>
  <c r="Z368" i="1"/>
  <c r="AA368" i="1"/>
  <c r="AB368" i="1"/>
  <c r="AE368" i="1"/>
  <c r="AM368" i="1" s="1"/>
  <c r="AS368" i="1" s="1"/>
  <c r="AF368" i="1"/>
  <c r="AN368" i="1" s="1"/>
  <c r="AT368" i="1"/>
  <c r="J369" i="1"/>
  <c r="AB369" i="1" s="1"/>
  <c r="L369" i="1"/>
  <c r="P369" i="1"/>
  <c r="T369" i="1"/>
  <c r="U369" i="1"/>
  <c r="V369" i="1"/>
  <c r="W369" i="1"/>
  <c r="X369" i="1"/>
  <c r="Z369" i="1"/>
  <c r="AA369" i="1"/>
  <c r="AE369" i="1"/>
  <c r="AF369" i="1"/>
  <c r="AN369" i="1" s="1"/>
  <c r="AT369" i="1"/>
  <c r="AV369" i="1"/>
  <c r="J370" i="1"/>
  <c r="L370" i="1"/>
  <c r="AV370" i="1" s="1"/>
  <c r="P370" i="1"/>
  <c r="T370" i="1"/>
  <c r="U370" i="1"/>
  <c r="V370" i="1"/>
  <c r="W370" i="1"/>
  <c r="X370" i="1"/>
  <c r="Z370" i="1"/>
  <c r="AA370" i="1"/>
  <c r="AB370" i="1"/>
  <c r="AE370" i="1"/>
  <c r="AM370" i="1" s="1"/>
  <c r="AF370" i="1"/>
  <c r="AN370" i="1" s="1"/>
  <c r="AT370" i="1"/>
  <c r="J371" i="1"/>
  <c r="I371" i="1" s="1"/>
  <c r="S371" i="1" s="1"/>
  <c r="L371" i="1"/>
  <c r="P371" i="1"/>
  <c r="T371" i="1"/>
  <c r="U371" i="1"/>
  <c r="V371" i="1"/>
  <c r="W371" i="1"/>
  <c r="X371" i="1"/>
  <c r="Z371" i="1"/>
  <c r="AA371" i="1"/>
  <c r="AE371" i="1"/>
  <c r="H371" i="1" s="1"/>
  <c r="R371" i="1" s="1"/>
  <c r="AF371" i="1"/>
  <c r="AN371" i="1" s="1"/>
  <c r="AM371" i="1"/>
  <c r="AT371" i="1"/>
  <c r="AV371" i="1"/>
  <c r="J372" i="1"/>
  <c r="L372" i="1"/>
  <c r="AV372" i="1" s="1"/>
  <c r="P372" i="1"/>
  <c r="T372" i="1"/>
  <c r="U372" i="1"/>
  <c r="V372" i="1"/>
  <c r="W372" i="1"/>
  <c r="X372" i="1"/>
  <c r="Z372" i="1"/>
  <c r="AA372" i="1"/>
  <c r="AB372" i="1"/>
  <c r="AE372" i="1"/>
  <c r="AM372" i="1" s="1"/>
  <c r="AS372" i="1" s="1"/>
  <c r="AF372" i="1"/>
  <c r="AN372" i="1" s="1"/>
  <c r="AT372" i="1"/>
  <c r="J373" i="1"/>
  <c r="AB373" i="1" s="1"/>
  <c r="L373" i="1"/>
  <c r="P373" i="1"/>
  <c r="T373" i="1"/>
  <c r="U373" i="1"/>
  <c r="V373" i="1"/>
  <c r="W373" i="1"/>
  <c r="X373" i="1"/>
  <c r="Z373" i="1"/>
  <c r="AA373" i="1"/>
  <c r="AE373" i="1"/>
  <c r="H373" i="1" s="1"/>
  <c r="R373" i="1" s="1"/>
  <c r="AF373" i="1"/>
  <c r="AN373" i="1" s="1"/>
  <c r="AM373" i="1"/>
  <c r="AT373" i="1"/>
  <c r="AV373" i="1"/>
  <c r="J374" i="1"/>
  <c r="L374" i="1"/>
  <c r="AV374" i="1" s="1"/>
  <c r="P374" i="1"/>
  <c r="T374" i="1"/>
  <c r="U374" i="1"/>
  <c r="V374" i="1"/>
  <c r="W374" i="1"/>
  <c r="X374" i="1"/>
  <c r="Z374" i="1"/>
  <c r="AA374" i="1"/>
  <c r="AB374" i="1"/>
  <c r="AE374" i="1"/>
  <c r="AM374" i="1" s="1"/>
  <c r="AF374" i="1"/>
  <c r="AN374" i="1" s="1"/>
  <c r="AT374" i="1"/>
  <c r="J375" i="1"/>
  <c r="L375" i="1"/>
  <c r="P375" i="1"/>
  <c r="T375" i="1"/>
  <c r="U375" i="1"/>
  <c r="V375" i="1"/>
  <c r="W375" i="1"/>
  <c r="X375" i="1"/>
  <c r="Z375" i="1"/>
  <c r="AA375" i="1"/>
  <c r="AE375" i="1"/>
  <c r="H375" i="1" s="1"/>
  <c r="R375" i="1" s="1"/>
  <c r="AF375" i="1"/>
  <c r="AM375" i="1"/>
  <c r="AS375" i="1" s="1"/>
  <c r="AN375" i="1"/>
  <c r="AT375" i="1"/>
  <c r="AV375" i="1"/>
  <c r="H376" i="1"/>
  <c r="J376" i="1"/>
  <c r="AB376" i="1" s="1"/>
  <c r="L376" i="1"/>
  <c r="AV376" i="1" s="1"/>
  <c r="P376" i="1"/>
  <c r="T376" i="1"/>
  <c r="U376" i="1"/>
  <c r="V376" i="1"/>
  <c r="W376" i="1"/>
  <c r="X376" i="1"/>
  <c r="Z376" i="1"/>
  <c r="AA376" i="1"/>
  <c r="AE376" i="1"/>
  <c r="AM376" i="1" s="1"/>
  <c r="AS376" i="1" s="1"/>
  <c r="AF376" i="1"/>
  <c r="AN376" i="1" s="1"/>
  <c r="AT376" i="1"/>
  <c r="J377" i="1"/>
  <c r="L377" i="1"/>
  <c r="P377" i="1"/>
  <c r="T377" i="1"/>
  <c r="U377" i="1"/>
  <c r="V377" i="1"/>
  <c r="W377" i="1"/>
  <c r="X377" i="1"/>
  <c r="Z377" i="1"/>
  <c r="AA377" i="1"/>
  <c r="AB377" i="1"/>
  <c r="AE377" i="1"/>
  <c r="H377" i="1" s="1"/>
  <c r="R377" i="1" s="1"/>
  <c r="AF377" i="1"/>
  <c r="AM377" i="1"/>
  <c r="AN377" i="1"/>
  <c r="AT377" i="1"/>
  <c r="AV377" i="1"/>
  <c r="J378" i="1"/>
  <c r="AB378" i="1" s="1"/>
  <c r="L378" i="1"/>
  <c r="AV378" i="1" s="1"/>
  <c r="P378" i="1"/>
  <c r="T378" i="1"/>
  <c r="U378" i="1"/>
  <c r="V378" i="1"/>
  <c r="W378" i="1"/>
  <c r="X378" i="1"/>
  <c r="Z378" i="1"/>
  <c r="AA378" i="1"/>
  <c r="AE378" i="1"/>
  <c r="AM378" i="1" s="1"/>
  <c r="AF378" i="1"/>
  <c r="AN378" i="1" s="1"/>
  <c r="AT378" i="1"/>
  <c r="J379" i="1"/>
  <c r="L379" i="1"/>
  <c r="P379" i="1"/>
  <c r="T379" i="1"/>
  <c r="U379" i="1"/>
  <c r="V379" i="1"/>
  <c r="W379" i="1"/>
  <c r="X379" i="1"/>
  <c r="Z379" i="1"/>
  <c r="AA379" i="1"/>
  <c r="AE379" i="1"/>
  <c r="H379" i="1" s="1"/>
  <c r="R379" i="1" s="1"/>
  <c r="AF379" i="1"/>
  <c r="AN379" i="1"/>
  <c r="AT379" i="1"/>
  <c r="AV379" i="1"/>
  <c r="J380" i="1"/>
  <c r="AB380" i="1" s="1"/>
  <c r="L380" i="1"/>
  <c r="AV380" i="1" s="1"/>
  <c r="P380" i="1"/>
  <c r="T380" i="1"/>
  <c r="U380" i="1"/>
  <c r="V380" i="1"/>
  <c r="W380" i="1"/>
  <c r="X380" i="1"/>
  <c r="Z380" i="1"/>
  <c r="AA380" i="1"/>
  <c r="AE380" i="1"/>
  <c r="AM380" i="1" s="1"/>
  <c r="AF380" i="1"/>
  <c r="AN380" i="1" s="1"/>
  <c r="AT380" i="1"/>
  <c r="J381" i="1"/>
  <c r="L381" i="1"/>
  <c r="P381" i="1"/>
  <c r="T381" i="1"/>
  <c r="U381" i="1"/>
  <c r="V381" i="1"/>
  <c r="W381" i="1"/>
  <c r="X381" i="1"/>
  <c r="Z381" i="1"/>
  <c r="AA381" i="1"/>
  <c r="AB381" i="1"/>
  <c r="AE381" i="1"/>
  <c r="H381" i="1" s="1"/>
  <c r="R381" i="1" s="1"/>
  <c r="AF381" i="1"/>
  <c r="AN381" i="1"/>
  <c r="AT381" i="1"/>
  <c r="AV381" i="1"/>
  <c r="J382" i="1"/>
  <c r="AB382" i="1" s="1"/>
  <c r="L382" i="1"/>
  <c r="AV382" i="1" s="1"/>
  <c r="P382" i="1"/>
  <c r="T382" i="1"/>
  <c r="U382" i="1"/>
  <c r="V382" i="1"/>
  <c r="W382" i="1"/>
  <c r="X382" i="1"/>
  <c r="Z382" i="1"/>
  <c r="AA382" i="1"/>
  <c r="AE382" i="1"/>
  <c r="AM382" i="1" s="1"/>
  <c r="AF382" i="1"/>
  <c r="AN382" i="1" s="1"/>
  <c r="AT382" i="1"/>
  <c r="J383" i="1"/>
  <c r="L383" i="1"/>
  <c r="P383" i="1"/>
  <c r="T383" i="1"/>
  <c r="U383" i="1"/>
  <c r="V383" i="1"/>
  <c r="W383" i="1"/>
  <c r="X383" i="1"/>
  <c r="Z383" i="1"/>
  <c r="AA383" i="1"/>
  <c r="AE383" i="1"/>
  <c r="AF383" i="1"/>
  <c r="AN383" i="1" s="1"/>
  <c r="AT383" i="1"/>
  <c r="AV383" i="1"/>
  <c r="J384" i="1"/>
  <c r="L384" i="1"/>
  <c r="AV384" i="1" s="1"/>
  <c r="P384" i="1"/>
  <c r="T384" i="1"/>
  <c r="U384" i="1"/>
  <c r="V384" i="1"/>
  <c r="W384" i="1"/>
  <c r="X384" i="1"/>
  <c r="Z384" i="1"/>
  <c r="AA384" i="1"/>
  <c r="AB384" i="1"/>
  <c r="AE384" i="1"/>
  <c r="AM384" i="1" s="1"/>
  <c r="AS384" i="1" s="1"/>
  <c r="AF384" i="1"/>
  <c r="AN384" i="1" s="1"/>
  <c r="AT384" i="1"/>
  <c r="J385" i="1"/>
  <c r="AB385" i="1" s="1"/>
  <c r="L385" i="1"/>
  <c r="P385" i="1"/>
  <c r="T385" i="1"/>
  <c r="U385" i="1"/>
  <c r="V385" i="1"/>
  <c r="W385" i="1"/>
  <c r="X385" i="1"/>
  <c r="Z385" i="1"/>
  <c r="AA385" i="1"/>
  <c r="AE385" i="1"/>
  <c r="AF385" i="1"/>
  <c r="AN385" i="1" s="1"/>
  <c r="AT385" i="1"/>
  <c r="AV385" i="1"/>
  <c r="J386" i="1"/>
  <c r="L386" i="1"/>
  <c r="AV386" i="1" s="1"/>
  <c r="P386" i="1"/>
  <c r="T386" i="1"/>
  <c r="U386" i="1"/>
  <c r="V386" i="1"/>
  <c r="W386" i="1"/>
  <c r="X386" i="1"/>
  <c r="Z386" i="1"/>
  <c r="AA386" i="1"/>
  <c r="AB386" i="1"/>
  <c r="AE386" i="1"/>
  <c r="AM386" i="1" s="1"/>
  <c r="AF386" i="1"/>
  <c r="AN386" i="1" s="1"/>
  <c r="AT386" i="1"/>
  <c r="J387" i="1"/>
  <c r="AB387" i="1" s="1"/>
  <c r="L387" i="1"/>
  <c r="P387" i="1"/>
  <c r="T387" i="1"/>
  <c r="U387" i="1"/>
  <c r="V387" i="1"/>
  <c r="W387" i="1"/>
  <c r="X387" i="1"/>
  <c r="Z387" i="1"/>
  <c r="AA387" i="1"/>
  <c r="AE387" i="1"/>
  <c r="H387" i="1" s="1"/>
  <c r="R387" i="1" s="1"/>
  <c r="AF387" i="1"/>
  <c r="AN387" i="1" s="1"/>
  <c r="AM387" i="1"/>
  <c r="AT387" i="1"/>
  <c r="AV387" i="1"/>
  <c r="J388" i="1"/>
  <c r="L388" i="1"/>
  <c r="AV388" i="1" s="1"/>
  <c r="P388" i="1"/>
  <c r="T388" i="1"/>
  <c r="U388" i="1"/>
  <c r="V388" i="1"/>
  <c r="W388" i="1"/>
  <c r="X388" i="1"/>
  <c r="Z388" i="1"/>
  <c r="AA388" i="1"/>
  <c r="AB388" i="1"/>
  <c r="AE388" i="1"/>
  <c r="AM388" i="1" s="1"/>
  <c r="AS388" i="1" s="1"/>
  <c r="AF388" i="1"/>
  <c r="AN388" i="1" s="1"/>
  <c r="AT388" i="1"/>
  <c r="J389" i="1"/>
  <c r="AB389" i="1" s="1"/>
  <c r="L389" i="1"/>
  <c r="P389" i="1"/>
  <c r="T389" i="1"/>
  <c r="U389" i="1"/>
  <c r="V389" i="1"/>
  <c r="W389" i="1"/>
  <c r="X389" i="1"/>
  <c r="Z389" i="1"/>
  <c r="AA389" i="1"/>
  <c r="AE389" i="1"/>
  <c r="H389" i="1" s="1"/>
  <c r="R389" i="1" s="1"/>
  <c r="AF389" i="1"/>
  <c r="AN389" i="1" s="1"/>
  <c r="AM389" i="1"/>
  <c r="AT389" i="1"/>
  <c r="AV389" i="1"/>
  <c r="J390" i="1"/>
  <c r="L390" i="1"/>
  <c r="AV390" i="1" s="1"/>
  <c r="P390" i="1"/>
  <c r="T390" i="1"/>
  <c r="U390" i="1"/>
  <c r="V390" i="1"/>
  <c r="W390" i="1"/>
  <c r="X390" i="1"/>
  <c r="Z390" i="1"/>
  <c r="AA390" i="1"/>
  <c r="AB390" i="1"/>
  <c r="AE390" i="1"/>
  <c r="AM390" i="1" s="1"/>
  <c r="AF390" i="1"/>
  <c r="AN390" i="1" s="1"/>
  <c r="AT390" i="1"/>
  <c r="J391" i="1"/>
  <c r="L391" i="1"/>
  <c r="P391" i="1"/>
  <c r="T391" i="1"/>
  <c r="U391" i="1"/>
  <c r="V391" i="1"/>
  <c r="W391" i="1"/>
  <c r="X391" i="1"/>
  <c r="Z391" i="1"/>
  <c r="AA391" i="1"/>
  <c r="AE391" i="1"/>
  <c r="H391" i="1" s="1"/>
  <c r="R391" i="1" s="1"/>
  <c r="AF391" i="1"/>
  <c r="AM391" i="1"/>
  <c r="AS391" i="1" s="1"/>
  <c r="AN391" i="1"/>
  <c r="AT391" i="1"/>
  <c r="AV391" i="1"/>
  <c r="H392" i="1"/>
  <c r="R392" i="1" s="1"/>
  <c r="J392" i="1"/>
  <c r="AB392" i="1" s="1"/>
  <c r="L392" i="1"/>
  <c r="AV392" i="1" s="1"/>
  <c r="P392" i="1"/>
  <c r="T392" i="1"/>
  <c r="U392" i="1"/>
  <c r="V392" i="1"/>
  <c r="W392" i="1"/>
  <c r="X392" i="1"/>
  <c r="Z392" i="1"/>
  <c r="AA392" i="1"/>
  <c r="AE392" i="1"/>
  <c r="AM392" i="1" s="1"/>
  <c r="AS392" i="1" s="1"/>
  <c r="AF392" i="1"/>
  <c r="AN392" i="1" s="1"/>
  <c r="AT392" i="1"/>
  <c r="J393" i="1"/>
  <c r="L393" i="1"/>
  <c r="P393" i="1"/>
  <c r="T393" i="1"/>
  <c r="U393" i="1"/>
  <c r="V393" i="1"/>
  <c r="W393" i="1"/>
  <c r="X393" i="1"/>
  <c r="Z393" i="1"/>
  <c r="AA393" i="1"/>
  <c r="AB393" i="1"/>
  <c r="AE393" i="1"/>
  <c r="H393" i="1" s="1"/>
  <c r="R393" i="1" s="1"/>
  <c r="AF393" i="1"/>
  <c r="AM393" i="1"/>
  <c r="AN393" i="1"/>
  <c r="AT393" i="1"/>
  <c r="AV393" i="1"/>
  <c r="J394" i="1"/>
  <c r="AB394" i="1" s="1"/>
  <c r="L394" i="1"/>
  <c r="AV394" i="1" s="1"/>
  <c r="P394" i="1"/>
  <c r="T394" i="1"/>
  <c r="U394" i="1"/>
  <c r="V394" i="1"/>
  <c r="W394" i="1"/>
  <c r="X394" i="1"/>
  <c r="Z394" i="1"/>
  <c r="AA394" i="1"/>
  <c r="AE394" i="1"/>
  <c r="AM394" i="1" s="1"/>
  <c r="AF394" i="1"/>
  <c r="AN394" i="1" s="1"/>
  <c r="AT394" i="1"/>
  <c r="J395" i="1"/>
  <c r="AB395" i="1" s="1"/>
  <c r="L395" i="1"/>
  <c r="P395" i="1"/>
  <c r="T395" i="1"/>
  <c r="U395" i="1"/>
  <c r="V395" i="1"/>
  <c r="W395" i="1"/>
  <c r="X395" i="1"/>
  <c r="Z395" i="1"/>
  <c r="AA395" i="1"/>
  <c r="AE395" i="1"/>
  <c r="H395" i="1" s="1"/>
  <c r="R395" i="1" s="1"/>
  <c r="AF395" i="1"/>
  <c r="AN395" i="1"/>
  <c r="AT395" i="1"/>
  <c r="AV395" i="1"/>
  <c r="J396" i="1"/>
  <c r="AB396" i="1" s="1"/>
  <c r="L396" i="1"/>
  <c r="AV396" i="1" s="1"/>
  <c r="P396" i="1"/>
  <c r="T396" i="1"/>
  <c r="U396" i="1"/>
  <c r="V396" i="1"/>
  <c r="W396" i="1"/>
  <c r="X396" i="1"/>
  <c r="Z396" i="1"/>
  <c r="AA396" i="1"/>
  <c r="AE396" i="1"/>
  <c r="AM396" i="1" s="1"/>
  <c r="AF396" i="1"/>
  <c r="AN396" i="1" s="1"/>
  <c r="AT396" i="1"/>
  <c r="J397" i="1"/>
  <c r="L397" i="1"/>
  <c r="P397" i="1"/>
  <c r="T397" i="1"/>
  <c r="U397" i="1"/>
  <c r="V397" i="1"/>
  <c r="W397" i="1"/>
  <c r="X397" i="1"/>
  <c r="Z397" i="1"/>
  <c r="AA397" i="1"/>
  <c r="AB397" i="1"/>
  <c r="AE397" i="1"/>
  <c r="H397" i="1" s="1"/>
  <c r="R397" i="1" s="1"/>
  <c r="AF397" i="1"/>
  <c r="AN397" i="1"/>
  <c r="AT397" i="1"/>
  <c r="AV397" i="1"/>
  <c r="H399" i="1"/>
  <c r="J399" i="1"/>
  <c r="L399" i="1"/>
  <c r="P399" i="1"/>
  <c r="T399" i="1"/>
  <c r="U399" i="1"/>
  <c r="V399" i="1"/>
  <c r="W399" i="1"/>
  <c r="X399" i="1"/>
  <c r="Z399" i="1"/>
  <c r="AI398" i="1" s="1"/>
  <c r="AA399" i="1"/>
  <c r="AB399" i="1"/>
  <c r="AE399" i="1"/>
  <c r="AF399" i="1"/>
  <c r="AN399" i="1" s="1"/>
  <c r="AM399" i="1"/>
  <c r="AT399" i="1"/>
  <c r="AV399" i="1"/>
  <c r="J400" i="1"/>
  <c r="L400" i="1"/>
  <c r="P400" i="1"/>
  <c r="T400" i="1"/>
  <c r="U400" i="1"/>
  <c r="V400" i="1"/>
  <c r="W400" i="1"/>
  <c r="X400" i="1"/>
  <c r="Z400" i="1"/>
  <c r="AA400" i="1"/>
  <c r="AB400" i="1"/>
  <c r="AE400" i="1"/>
  <c r="AF400" i="1"/>
  <c r="AN400" i="1"/>
  <c r="AT400" i="1"/>
  <c r="J401" i="1"/>
  <c r="L401" i="1"/>
  <c r="P401" i="1"/>
  <c r="T401" i="1"/>
  <c r="U401" i="1"/>
  <c r="V401" i="1"/>
  <c r="W401" i="1"/>
  <c r="X401" i="1"/>
  <c r="Z401" i="1"/>
  <c r="AA401" i="1"/>
  <c r="AE401" i="1"/>
  <c r="AF401" i="1"/>
  <c r="AN401" i="1" s="1"/>
  <c r="AT401" i="1"/>
  <c r="AV401" i="1"/>
  <c r="J402" i="1"/>
  <c r="AB402" i="1" s="1"/>
  <c r="L402" i="1"/>
  <c r="AV402" i="1" s="1"/>
  <c r="P402" i="1"/>
  <c r="T402" i="1"/>
  <c r="U402" i="1"/>
  <c r="V402" i="1"/>
  <c r="W402" i="1"/>
  <c r="X402" i="1"/>
  <c r="Z402" i="1"/>
  <c r="AA402" i="1"/>
  <c r="AE402" i="1"/>
  <c r="AF402" i="1"/>
  <c r="AN402" i="1" s="1"/>
  <c r="AT402" i="1"/>
  <c r="H403" i="1"/>
  <c r="J403" i="1"/>
  <c r="L403" i="1"/>
  <c r="P403" i="1"/>
  <c r="T403" i="1"/>
  <c r="U403" i="1"/>
  <c r="V403" i="1"/>
  <c r="W403" i="1"/>
  <c r="X403" i="1"/>
  <c r="Z403" i="1"/>
  <c r="AA403" i="1"/>
  <c r="AB403" i="1"/>
  <c r="AE403" i="1"/>
  <c r="AF403" i="1"/>
  <c r="AN403" i="1" s="1"/>
  <c r="AM403" i="1"/>
  <c r="AT403" i="1"/>
  <c r="AV403" i="1"/>
  <c r="J404" i="1"/>
  <c r="L404" i="1"/>
  <c r="AV404" i="1" s="1"/>
  <c r="P404" i="1"/>
  <c r="T404" i="1"/>
  <c r="U404" i="1"/>
  <c r="V404" i="1"/>
  <c r="W404" i="1"/>
  <c r="X404" i="1"/>
  <c r="Z404" i="1"/>
  <c r="AA404" i="1"/>
  <c r="AB404" i="1"/>
  <c r="AE404" i="1"/>
  <c r="AF404" i="1"/>
  <c r="AN404" i="1"/>
  <c r="AT404" i="1"/>
  <c r="J405" i="1"/>
  <c r="L405" i="1"/>
  <c r="P405" i="1"/>
  <c r="T405" i="1"/>
  <c r="U405" i="1"/>
  <c r="V405" i="1"/>
  <c r="W405" i="1"/>
  <c r="X405" i="1"/>
  <c r="Z405" i="1"/>
  <c r="AA405" i="1"/>
  <c r="AE405" i="1"/>
  <c r="AF405" i="1"/>
  <c r="AN405" i="1" s="1"/>
  <c r="AT405" i="1"/>
  <c r="AV405" i="1"/>
  <c r="J406" i="1"/>
  <c r="AB406" i="1" s="1"/>
  <c r="L406" i="1"/>
  <c r="AV406" i="1" s="1"/>
  <c r="P406" i="1"/>
  <c r="T406" i="1"/>
  <c r="U406" i="1"/>
  <c r="V406" i="1"/>
  <c r="W406" i="1"/>
  <c r="X406" i="1"/>
  <c r="Z406" i="1"/>
  <c r="AA406" i="1"/>
  <c r="AE406" i="1"/>
  <c r="AF406" i="1"/>
  <c r="AN406" i="1" s="1"/>
  <c r="AT406" i="1"/>
  <c r="H407" i="1"/>
  <c r="J407" i="1"/>
  <c r="L407" i="1"/>
  <c r="P407" i="1"/>
  <c r="T407" i="1"/>
  <c r="U407" i="1"/>
  <c r="V407" i="1"/>
  <c r="W407" i="1"/>
  <c r="X407" i="1"/>
  <c r="Z407" i="1"/>
  <c r="AA407" i="1"/>
  <c r="AB407" i="1"/>
  <c r="AE407" i="1"/>
  <c r="AF407" i="1"/>
  <c r="AN407" i="1" s="1"/>
  <c r="AM407" i="1"/>
  <c r="AT407" i="1"/>
  <c r="AV407" i="1"/>
  <c r="J408" i="1"/>
  <c r="L408" i="1"/>
  <c r="AV408" i="1" s="1"/>
  <c r="P408" i="1"/>
  <c r="T408" i="1"/>
  <c r="U408" i="1"/>
  <c r="V408" i="1"/>
  <c r="W408" i="1"/>
  <c r="X408" i="1"/>
  <c r="Z408" i="1"/>
  <c r="AA408" i="1"/>
  <c r="AB408" i="1"/>
  <c r="AE408" i="1"/>
  <c r="AF408" i="1"/>
  <c r="AN408" i="1"/>
  <c r="AT408" i="1"/>
  <c r="J409" i="1"/>
  <c r="L409" i="1"/>
  <c r="P409" i="1"/>
  <c r="T409" i="1"/>
  <c r="U409" i="1"/>
  <c r="V409" i="1"/>
  <c r="W409" i="1"/>
  <c r="X409" i="1"/>
  <c r="Z409" i="1"/>
  <c r="AA409" i="1"/>
  <c r="AE409" i="1"/>
  <c r="AF409" i="1"/>
  <c r="AN409" i="1" s="1"/>
  <c r="AT409" i="1"/>
  <c r="AV409" i="1"/>
  <c r="J410" i="1"/>
  <c r="AB410" i="1" s="1"/>
  <c r="L410" i="1"/>
  <c r="AV410" i="1" s="1"/>
  <c r="P410" i="1"/>
  <c r="T410" i="1"/>
  <c r="U410" i="1"/>
  <c r="V410" i="1"/>
  <c r="W410" i="1"/>
  <c r="X410" i="1"/>
  <c r="Z410" i="1"/>
  <c r="AA410" i="1"/>
  <c r="AE410" i="1"/>
  <c r="AF410" i="1"/>
  <c r="AN410" i="1" s="1"/>
  <c r="AT410" i="1"/>
  <c r="H411" i="1"/>
  <c r="J411" i="1"/>
  <c r="L411" i="1"/>
  <c r="P411" i="1"/>
  <c r="T411" i="1"/>
  <c r="U411" i="1"/>
  <c r="V411" i="1"/>
  <c r="W411" i="1"/>
  <c r="X411" i="1"/>
  <c r="Z411" i="1"/>
  <c r="AA411" i="1"/>
  <c r="AB411" i="1"/>
  <c r="AE411" i="1"/>
  <c r="AF411" i="1"/>
  <c r="AN411" i="1" s="1"/>
  <c r="AM411" i="1"/>
  <c r="AT411" i="1"/>
  <c r="AV411" i="1"/>
  <c r="J412" i="1"/>
  <c r="L412" i="1"/>
  <c r="AV412" i="1" s="1"/>
  <c r="P412" i="1"/>
  <c r="T412" i="1"/>
  <c r="U412" i="1"/>
  <c r="V412" i="1"/>
  <c r="W412" i="1"/>
  <c r="X412" i="1"/>
  <c r="Z412" i="1"/>
  <c r="AA412" i="1"/>
  <c r="AB412" i="1"/>
  <c r="AE412" i="1"/>
  <c r="AF412" i="1"/>
  <c r="AN412" i="1"/>
  <c r="AT412" i="1"/>
  <c r="J413" i="1"/>
  <c r="L413" i="1"/>
  <c r="P413" i="1"/>
  <c r="T413" i="1"/>
  <c r="U413" i="1"/>
  <c r="V413" i="1"/>
  <c r="W413" i="1"/>
  <c r="X413" i="1"/>
  <c r="Z413" i="1"/>
  <c r="AA413" i="1"/>
  <c r="AE413" i="1"/>
  <c r="AF413" i="1"/>
  <c r="AN413" i="1" s="1"/>
  <c r="AT413" i="1"/>
  <c r="AV413" i="1"/>
  <c r="J414" i="1"/>
  <c r="AB414" i="1" s="1"/>
  <c r="L414" i="1"/>
  <c r="AV414" i="1" s="1"/>
  <c r="P414" i="1"/>
  <c r="T414" i="1"/>
  <c r="U414" i="1"/>
  <c r="V414" i="1"/>
  <c r="W414" i="1"/>
  <c r="X414" i="1"/>
  <c r="Z414" i="1"/>
  <c r="AA414" i="1"/>
  <c r="AE414" i="1"/>
  <c r="AF414" i="1"/>
  <c r="AN414" i="1" s="1"/>
  <c r="AT414" i="1"/>
  <c r="H415" i="1"/>
  <c r="J415" i="1"/>
  <c r="L415" i="1"/>
  <c r="P415" i="1"/>
  <c r="T415" i="1"/>
  <c r="U415" i="1"/>
  <c r="V415" i="1"/>
  <c r="W415" i="1"/>
  <c r="X415" i="1"/>
  <c r="Z415" i="1"/>
  <c r="AA415" i="1"/>
  <c r="AB415" i="1"/>
  <c r="AE415" i="1"/>
  <c r="AF415" i="1"/>
  <c r="AN415" i="1" s="1"/>
  <c r="AM415" i="1"/>
  <c r="AT415" i="1"/>
  <c r="AV415" i="1"/>
  <c r="J416" i="1"/>
  <c r="L416" i="1"/>
  <c r="AV416" i="1" s="1"/>
  <c r="P416" i="1"/>
  <c r="T416" i="1"/>
  <c r="U416" i="1"/>
  <c r="V416" i="1"/>
  <c r="W416" i="1"/>
  <c r="X416" i="1"/>
  <c r="Z416" i="1"/>
  <c r="AA416" i="1"/>
  <c r="AB416" i="1"/>
  <c r="AE416" i="1"/>
  <c r="AF416" i="1"/>
  <c r="AN416" i="1"/>
  <c r="AT416" i="1"/>
  <c r="J417" i="1"/>
  <c r="L417" i="1"/>
  <c r="P417" i="1"/>
  <c r="T417" i="1"/>
  <c r="U417" i="1"/>
  <c r="V417" i="1"/>
  <c r="W417" i="1"/>
  <c r="X417" i="1"/>
  <c r="Z417" i="1"/>
  <c r="AA417" i="1"/>
  <c r="AE417" i="1"/>
  <c r="AF417" i="1"/>
  <c r="AN417" i="1" s="1"/>
  <c r="AT417" i="1"/>
  <c r="AV417" i="1"/>
  <c r="J418" i="1"/>
  <c r="AB418" i="1" s="1"/>
  <c r="L418" i="1"/>
  <c r="AV418" i="1" s="1"/>
  <c r="P418" i="1"/>
  <c r="T418" i="1"/>
  <c r="U418" i="1"/>
  <c r="V418" i="1"/>
  <c r="W418" i="1"/>
  <c r="X418" i="1"/>
  <c r="Z418" i="1"/>
  <c r="AA418" i="1"/>
  <c r="AE418" i="1"/>
  <c r="AF418" i="1"/>
  <c r="AN418" i="1" s="1"/>
  <c r="AT418" i="1"/>
  <c r="H419" i="1"/>
  <c r="J419" i="1"/>
  <c r="L419" i="1"/>
  <c r="P419" i="1"/>
  <c r="T419" i="1"/>
  <c r="U419" i="1"/>
  <c r="V419" i="1"/>
  <c r="W419" i="1"/>
  <c r="X419" i="1"/>
  <c r="Z419" i="1"/>
  <c r="AA419" i="1"/>
  <c r="AB419" i="1"/>
  <c r="AE419" i="1"/>
  <c r="AF419" i="1"/>
  <c r="AN419" i="1" s="1"/>
  <c r="AM419" i="1"/>
  <c r="AT419" i="1"/>
  <c r="AV419" i="1"/>
  <c r="J420" i="1"/>
  <c r="L420" i="1"/>
  <c r="AV420" i="1" s="1"/>
  <c r="P420" i="1"/>
  <c r="T420" i="1"/>
  <c r="U420" i="1"/>
  <c r="V420" i="1"/>
  <c r="W420" i="1"/>
  <c r="X420" i="1"/>
  <c r="Z420" i="1"/>
  <c r="AA420" i="1"/>
  <c r="AB420" i="1"/>
  <c r="AE420" i="1"/>
  <c r="AF420" i="1"/>
  <c r="AN420" i="1"/>
  <c r="AT420" i="1"/>
  <c r="J421" i="1"/>
  <c r="L421" i="1"/>
  <c r="P421" i="1"/>
  <c r="T421" i="1"/>
  <c r="U421" i="1"/>
  <c r="V421" i="1"/>
  <c r="W421" i="1"/>
  <c r="X421" i="1"/>
  <c r="Z421" i="1"/>
  <c r="AA421" i="1"/>
  <c r="AE421" i="1"/>
  <c r="AF421" i="1"/>
  <c r="AN421" i="1" s="1"/>
  <c r="AT421" i="1"/>
  <c r="AV421" i="1"/>
  <c r="J422" i="1"/>
  <c r="AB422" i="1" s="1"/>
  <c r="L422" i="1"/>
  <c r="AV422" i="1" s="1"/>
  <c r="P422" i="1"/>
  <c r="T422" i="1"/>
  <c r="U422" i="1"/>
  <c r="V422" i="1"/>
  <c r="W422" i="1"/>
  <c r="X422" i="1"/>
  <c r="Z422" i="1"/>
  <c r="AA422" i="1"/>
  <c r="AE422" i="1"/>
  <c r="AF422" i="1"/>
  <c r="AN422" i="1" s="1"/>
  <c r="AT422" i="1"/>
  <c r="H423" i="1"/>
  <c r="J423" i="1"/>
  <c r="L423" i="1"/>
  <c r="P423" i="1"/>
  <c r="T423" i="1"/>
  <c r="U423" i="1"/>
  <c r="V423" i="1"/>
  <c r="W423" i="1"/>
  <c r="X423" i="1"/>
  <c r="Z423" i="1"/>
  <c r="AA423" i="1"/>
  <c r="AB423" i="1"/>
  <c r="AE423" i="1"/>
  <c r="AF423" i="1"/>
  <c r="AN423" i="1" s="1"/>
  <c r="AM423" i="1"/>
  <c r="AT423" i="1"/>
  <c r="AV423" i="1"/>
  <c r="J424" i="1"/>
  <c r="L424" i="1"/>
  <c r="AV424" i="1" s="1"/>
  <c r="P424" i="1"/>
  <c r="T424" i="1"/>
  <c r="U424" i="1"/>
  <c r="V424" i="1"/>
  <c r="W424" i="1"/>
  <c r="X424" i="1"/>
  <c r="Z424" i="1"/>
  <c r="AA424" i="1"/>
  <c r="AB424" i="1"/>
  <c r="AE424" i="1"/>
  <c r="AF424" i="1"/>
  <c r="AN424" i="1"/>
  <c r="AT424" i="1"/>
  <c r="J425" i="1"/>
  <c r="L425" i="1"/>
  <c r="P425" i="1"/>
  <c r="T425" i="1"/>
  <c r="U425" i="1"/>
  <c r="V425" i="1"/>
  <c r="W425" i="1"/>
  <c r="X425" i="1"/>
  <c r="Z425" i="1"/>
  <c r="AA425" i="1"/>
  <c r="AE425" i="1"/>
  <c r="AF425" i="1"/>
  <c r="AN425" i="1" s="1"/>
  <c r="AT425" i="1"/>
  <c r="AV425" i="1"/>
  <c r="J426" i="1"/>
  <c r="AB426" i="1" s="1"/>
  <c r="L426" i="1"/>
  <c r="AV426" i="1" s="1"/>
  <c r="P426" i="1"/>
  <c r="T426" i="1"/>
  <c r="U426" i="1"/>
  <c r="V426" i="1"/>
  <c r="W426" i="1"/>
  <c r="X426" i="1"/>
  <c r="Z426" i="1"/>
  <c r="AA426" i="1"/>
  <c r="AE426" i="1"/>
  <c r="AF426" i="1"/>
  <c r="AN426" i="1" s="1"/>
  <c r="AT426" i="1"/>
  <c r="H427" i="1"/>
  <c r="J427" i="1"/>
  <c r="L427" i="1"/>
  <c r="P427" i="1"/>
  <c r="T427" i="1"/>
  <c r="U427" i="1"/>
  <c r="V427" i="1"/>
  <c r="W427" i="1"/>
  <c r="X427" i="1"/>
  <c r="Z427" i="1"/>
  <c r="AA427" i="1"/>
  <c r="AB427" i="1"/>
  <c r="AE427" i="1"/>
  <c r="AF427" i="1"/>
  <c r="AN427" i="1" s="1"/>
  <c r="AM427" i="1"/>
  <c r="AT427" i="1"/>
  <c r="AV427" i="1"/>
  <c r="J428" i="1"/>
  <c r="L428" i="1"/>
  <c r="AV428" i="1" s="1"/>
  <c r="P428" i="1"/>
  <c r="T428" i="1"/>
  <c r="U428" i="1"/>
  <c r="V428" i="1"/>
  <c r="W428" i="1"/>
  <c r="X428" i="1"/>
  <c r="Z428" i="1"/>
  <c r="AA428" i="1"/>
  <c r="AB428" i="1"/>
  <c r="AE428" i="1"/>
  <c r="AF428" i="1"/>
  <c r="AN428" i="1"/>
  <c r="AT428" i="1"/>
  <c r="J429" i="1"/>
  <c r="L429" i="1"/>
  <c r="P429" i="1"/>
  <c r="T429" i="1"/>
  <c r="U429" i="1"/>
  <c r="V429" i="1"/>
  <c r="W429" i="1"/>
  <c r="X429" i="1"/>
  <c r="Z429" i="1"/>
  <c r="AA429" i="1"/>
  <c r="AE429" i="1"/>
  <c r="AF429" i="1"/>
  <c r="AN429" i="1" s="1"/>
  <c r="AT429" i="1"/>
  <c r="AV429" i="1"/>
  <c r="J430" i="1"/>
  <c r="AB430" i="1" s="1"/>
  <c r="L430" i="1"/>
  <c r="AV430" i="1" s="1"/>
  <c r="P430" i="1"/>
  <c r="T430" i="1"/>
  <c r="U430" i="1"/>
  <c r="V430" i="1"/>
  <c r="W430" i="1"/>
  <c r="X430" i="1"/>
  <c r="Z430" i="1"/>
  <c r="AA430" i="1"/>
  <c r="AE430" i="1"/>
  <c r="AF430" i="1"/>
  <c r="AN430" i="1" s="1"/>
  <c r="AT430" i="1"/>
  <c r="H431" i="1"/>
  <c r="J431" i="1"/>
  <c r="L431" i="1"/>
  <c r="P431" i="1"/>
  <c r="T431" i="1"/>
  <c r="U431" i="1"/>
  <c r="V431" i="1"/>
  <c r="W431" i="1"/>
  <c r="X431" i="1"/>
  <c r="Z431" i="1"/>
  <c r="AA431" i="1"/>
  <c r="AB431" i="1"/>
  <c r="AE431" i="1"/>
  <c r="AF431" i="1"/>
  <c r="AN431" i="1" s="1"/>
  <c r="AM431" i="1"/>
  <c r="AT431" i="1"/>
  <c r="AV431" i="1"/>
  <c r="J432" i="1"/>
  <c r="L432" i="1"/>
  <c r="AV432" i="1" s="1"/>
  <c r="P432" i="1"/>
  <c r="T432" i="1"/>
  <c r="U432" i="1"/>
  <c r="V432" i="1"/>
  <c r="W432" i="1"/>
  <c r="X432" i="1"/>
  <c r="Z432" i="1"/>
  <c r="AA432" i="1"/>
  <c r="AB432" i="1"/>
  <c r="AE432" i="1"/>
  <c r="AF432" i="1"/>
  <c r="AN432" i="1"/>
  <c r="AT432" i="1"/>
  <c r="J433" i="1"/>
  <c r="L433" i="1"/>
  <c r="P433" i="1"/>
  <c r="T433" i="1"/>
  <c r="U433" i="1"/>
  <c r="V433" i="1"/>
  <c r="W433" i="1"/>
  <c r="X433" i="1"/>
  <c r="Z433" i="1"/>
  <c r="AA433" i="1"/>
  <c r="AE433" i="1"/>
  <c r="AF433" i="1"/>
  <c r="AN433" i="1" s="1"/>
  <c r="AT433" i="1"/>
  <c r="AV433" i="1"/>
  <c r="J434" i="1"/>
  <c r="AB434" i="1" s="1"/>
  <c r="L434" i="1"/>
  <c r="AV434" i="1" s="1"/>
  <c r="P434" i="1"/>
  <c r="T434" i="1"/>
  <c r="U434" i="1"/>
  <c r="V434" i="1"/>
  <c r="W434" i="1"/>
  <c r="X434" i="1"/>
  <c r="Z434" i="1"/>
  <c r="AA434" i="1"/>
  <c r="AE434" i="1"/>
  <c r="AF434" i="1"/>
  <c r="AN434" i="1" s="1"/>
  <c r="AT434" i="1"/>
  <c r="H435" i="1"/>
  <c r="J435" i="1"/>
  <c r="L435" i="1"/>
  <c r="P435" i="1"/>
  <c r="T435" i="1"/>
  <c r="U435" i="1"/>
  <c r="V435" i="1"/>
  <c r="W435" i="1"/>
  <c r="X435" i="1"/>
  <c r="Z435" i="1"/>
  <c r="AA435" i="1"/>
  <c r="AB435" i="1"/>
  <c r="AE435" i="1"/>
  <c r="AF435" i="1"/>
  <c r="AN435" i="1" s="1"/>
  <c r="AM435" i="1"/>
  <c r="AT435" i="1"/>
  <c r="AV435" i="1"/>
  <c r="J436" i="1"/>
  <c r="L436" i="1"/>
  <c r="AV436" i="1" s="1"/>
  <c r="P436" i="1"/>
  <c r="T436" i="1"/>
  <c r="U436" i="1"/>
  <c r="V436" i="1"/>
  <c r="W436" i="1"/>
  <c r="X436" i="1"/>
  <c r="Z436" i="1"/>
  <c r="AA436" i="1"/>
  <c r="AB436" i="1"/>
  <c r="AE436" i="1"/>
  <c r="AF436" i="1"/>
  <c r="AN436" i="1"/>
  <c r="AT436" i="1"/>
  <c r="J437" i="1"/>
  <c r="L437" i="1"/>
  <c r="P437" i="1"/>
  <c r="T437" i="1"/>
  <c r="U437" i="1"/>
  <c r="V437" i="1"/>
  <c r="W437" i="1"/>
  <c r="X437" i="1"/>
  <c r="Z437" i="1"/>
  <c r="AA437" i="1"/>
  <c r="AE437" i="1"/>
  <c r="AF437" i="1"/>
  <c r="AN437" i="1" s="1"/>
  <c r="AT437" i="1"/>
  <c r="AV437" i="1"/>
  <c r="J438" i="1"/>
  <c r="AB438" i="1" s="1"/>
  <c r="L438" i="1"/>
  <c r="AV438" i="1" s="1"/>
  <c r="P438" i="1"/>
  <c r="T438" i="1"/>
  <c r="U438" i="1"/>
  <c r="V438" i="1"/>
  <c r="W438" i="1"/>
  <c r="X438" i="1"/>
  <c r="Z438" i="1"/>
  <c r="AA438" i="1"/>
  <c r="AE438" i="1"/>
  <c r="AF438" i="1"/>
  <c r="AN438" i="1" s="1"/>
  <c r="AT438" i="1"/>
  <c r="J440" i="1"/>
  <c r="AB440" i="1" s="1"/>
  <c r="L440" i="1"/>
  <c r="P440" i="1"/>
  <c r="T440" i="1"/>
  <c r="U440" i="1"/>
  <c r="V440" i="1"/>
  <c r="W440" i="1"/>
  <c r="X440" i="1"/>
  <c r="Z440" i="1"/>
  <c r="AA440" i="1"/>
  <c r="AE440" i="1"/>
  <c r="H440" i="1" s="1"/>
  <c r="AF440" i="1"/>
  <c r="AN440" i="1" s="1"/>
  <c r="AM440" i="1"/>
  <c r="AT440" i="1"/>
  <c r="AV440" i="1"/>
  <c r="J441" i="1"/>
  <c r="L441" i="1"/>
  <c r="AV441" i="1" s="1"/>
  <c r="P441" i="1"/>
  <c r="T441" i="1"/>
  <c r="U441" i="1"/>
  <c r="V441" i="1"/>
  <c r="W441" i="1"/>
  <c r="X441" i="1"/>
  <c r="Z441" i="1"/>
  <c r="AA441" i="1"/>
  <c r="AB441" i="1"/>
  <c r="AE441" i="1"/>
  <c r="AM441" i="1" s="1"/>
  <c r="AF441" i="1"/>
  <c r="AN441" i="1" s="1"/>
  <c r="AT441" i="1"/>
  <c r="J442" i="1"/>
  <c r="AB442" i="1" s="1"/>
  <c r="L442" i="1"/>
  <c r="P442" i="1"/>
  <c r="T442" i="1"/>
  <c r="U442" i="1"/>
  <c r="V442" i="1"/>
  <c r="W442" i="1"/>
  <c r="X442" i="1"/>
  <c r="Z442" i="1"/>
  <c r="AA442" i="1"/>
  <c r="AE442" i="1"/>
  <c r="H442" i="1" s="1"/>
  <c r="R442" i="1" s="1"/>
  <c r="AF442" i="1"/>
  <c r="AM442" i="1"/>
  <c r="AS442" i="1" s="1"/>
  <c r="AN442" i="1"/>
  <c r="AT442" i="1"/>
  <c r="AV442" i="1"/>
  <c r="H443" i="1"/>
  <c r="J443" i="1"/>
  <c r="AB443" i="1" s="1"/>
  <c r="L443" i="1"/>
  <c r="AV443" i="1" s="1"/>
  <c r="P443" i="1"/>
  <c r="T443" i="1"/>
  <c r="U443" i="1"/>
  <c r="V443" i="1"/>
  <c r="W443" i="1"/>
  <c r="X443" i="1"/>
  <c r="Z443" i="1"/>
  <c r="AA443" i="1"/>
  <c r="AE443" i="1"/>
  <c r="AM443" i="1" s="1"/>
  <c r="AF443" i="1"/>
  <c r="AN443" i="1" s="1"/>
  <c r="AT443" i="1"/>
  <c r="J444" i="1"/>
  <c r="L444" i="1"/>
  <c r="P444" i="1"/>
  <c r="T444" i="1"/>
  <c r="U444" i="1"/>
  <c r="V444" i="1"/>
  <c r="W444" i="1"/>
  <c r="X444" i="1"/>
  <c r="Z444" i="1"/>
  <c r="AA444" i="1"/>
  <c r="AB444" i="1"/>
  <c r="AE444" i="1"/>
  <c r="H444" i="1" s="1"/>
  <c r="R444" i="1" s="1"/>
  <c r="AF444" i="1"/>
  <c r="AM444" i="1"/>
  <c r="AN444" i="1"/>
  <c r="AT444" i="1"/>
  <c r="AV444" i="1"/>
  <c r="J445" i="1"/>
  <c r="AB445" i="1" s="1"/>
  <c r="L445" i="1"/>
  <c r="AV445" i="1" s="1"/>
  <c r="P445" i="1"/>
  <c r="T445" i="1"/>
  <c r="U445" i="1"/>
  <c r="V445" i="1"/>
  <c r="W445" i="1"/>
  <c r="X445" i="1"/>
  <c r="Z445" i="1"/>
  <c r="AA445" i="1"/>
  <c r="AE445" i="1"/>
  <c r="AM445" i="1" s="1"/>
  <c r="AF445" i="1"/>
  <c r="AN445" i="1" s="1"/>
  <c r="AT445" i="1"/>
  <c r="J446" i="1"/>
  <c r="L446" i="1"/>
  <c r="P446" i="1"/>
  <c r="T446" i="1"/>
  <c r="U446" i="1"/>
  <c r="V446" i="1"/>
  <c r="W446" i="1"/>
  <c r="X446" i="1"/>
  <c r="Z446" i="1"/>
  <c r="AA446" i="1"/>
  <c r="AE446" i="1"/>
  <c r="AF446" i="1"/>
  <c r="AN446" i="1"/>
  <c r="AT446" i="1"/>
  <c r="AV446" i="1"/>
  <c r="H447" i="1"/>
  <c r="R447" i="1" s="1"/>
  <c r="J447" i="1"/>
  <c r="AB447" i="1" s="1"/>
  <c r="L447" i="1"/>
  <c r="AV447" i="1" s="1"/>
  <c r="P447" i="1"/>
  <c r="T447" i="1"/>
  <c r="U447" i="1"/>
  <c r="V447" i="1"/>
  <c r="W447" i="1"/>
  <c r="X447" i="1"/>
  <c r="Z447" i="1"/>
  <c r="AA447" i="1"/>
  <c r="AE447" i="1"/>
  <c r="AM447" i="1" s="1"/>
  <c r="AF447" i="1"/>
  <c r="AN447" i="1" s="1"/>
  <c r="AT447" i="1"/>
  <c r="J448" i="1"/>
  <c r="AB448" i="1" s="1"/>
  <c r="L448" i="1"/>
  <c r="P448" i="1"/>
  <c r="T448" i="1"/>
  <c r="U448" i="1"/>
  <c r="V448" i="1"/>
  <c r="W448" i="1"/>
  <c r="X448" i="1"/>
  <c r="Z448" i="1"/>
  <c r="AA448" i="1"/>
  <c r="AE448" i="1"/>
  <c r="H448" i="1" s="1"/>
  <c r="R448" i="1" s="1"/>
  <c r="AF448" i="1"/>
  <c r="AN448" i="1" s="1"/>
  <c r="AM448" i="1"/>
  <c r="AT448" i="1"/>
  <c r="AV448" i="1"/>
  <c r="J449" i="1"/>
  <c r="AB449" i="1" s="1"/>
  <c r="L449" i="1"/>
  <c r="AV449" i="1" s="1"/>
  <c r="P449" i="1"/>
  <c r="T449" i="1"/>
  <c r="U449" i="1"/>
  <c r="V449" i="1"/>
  <c r="W449" i="1"/>
  <c r="X449" i="1"/>
  <c r="Z449" i="1"/>
  <c r="AA449" i="1"/>
  <c r="AE449" i="1"/>
  <c r="AM449" i="1" s="1"/>
  <c r="AS449" i="1" s="1"/>
  <c r="AF449" i="1"/>
  <c r="AN449" i="1" s="1"/>
  <c r="AT449" i="1"/>
  <c r="J450" i="1"/>
  <c r="AB450" i="1" s="1"/>
  <c r="L450" i="1"/>
  <c r="P450" i="1"/>
  <c r="T450" i="1"/>
  <c r="U450" i="1"/>
  <c r="V450" i="1"/>
  <c r="W450" i="1"/>
  <c r="X450" i="1"/>
  <c r="Z450" i="1"/>
  <c r="AA450" i="1"/>
  <c r="AE450" i="1"/>
  <c r="H450" i="1" s="1"/>
  <c r="AF450" i="1"/>
  <c r="AN450" i="1" s="1"/>
  <c r="AM450" i="1"/>
  <c r="AT450" i="1"/>
  <c r="AV450" i="1"/>
  <c r="J451" i="1"/>
  <c r="AB451" i="1" s="1"/>
  <c r="L451" i="1"/>
  <c r="AV451" i="1" s="1"/>
  <c r="P451" i="1"/>
  <c r="T451" i="1"/>
  <c r="U451" i="1"/>
  <c r="V451" i="1"/>
  <c r="W451" i="1"/>
  <c r="X451" i="1"/>
  <c r="Z451" i="1"/>
  <c r="AA451" i="1"/>
  <c r="AE451" i="1"/>
  <c r="AM451" i="1" s="1"/>
  <c r="AS451" i="1" s="1"/>
  <c r="AF451" i="1"/>
  <c r="AN451" i="1" s="1"/>
  <c r="AT451" i="1"/>
  <c r="J452" i="1"/>
  <c r="AB452" i="1" s="1"/>
  <c r="L452" i="1"/>
  <c r="P452" i="1"/>
  <c r="T452" i="1"/>
  <c r="U452" i="1"/>
  <c r="V452" i="1"/>
  <c r="W452" i="1"/>
  <c r="X452" i="1"/>
  <c r="Z452" i="1"/>
  <c r="AA452" i="1"/>
  <c r="AE452" i="1"/>
  <c r="H452" i="1" s="1"/>
  <c r="AF452" i="1"/>
  <c r="AN452" i="1" s="1"/>
  <c r="AM452" i="1"/>
  <c r="AT452" i="1"/>
  <c r="AV452" i="1"/>
  <c r="J453" i="1"/>
  <c r="AB453" i="1" s="1"/>
  <c r="L453" i="1"/>
  <c r="AV453" i="1" s="1"/>
  <c r="P453" i="1"/>
  <c r="T453" i="1"/>
  <c r="U453" i="1"/>
  <c r="V453" i="1"/>
  <c r="W453" i="1"/>
  <c r="X453" i="1"/>
  <c r="Z453" i="1"/>
  <c r="AA453" i="1"/>
  <c r="AE453" i="1"/>
  <c r="AM453" i="1" s="1"/>
  <c r="AS453" i="1" s="1"/>
  <c r="AF453" i="1"/>
  <c r="AN453" i="1" s="1"/>
  <c r="AT453" i="1"/>
  <c r="J454" i="1"/>
  <c r="AB454" i="1" s="1"/>
  <c r="L454" i="1"/>
  <c r="P454" i="1"/>
  <c r="T454" i="1"/>
  <c r="U454" i="1"/>
  <c r="V454" i="1"/>
  <c r="W454" i="1"/>
  <c r="X454" i="1"/>
  <c r="Z454" i="1"/>
  <c r="AA454" i="1"/>
  <c r="AE454" i="1"/>
  <c r="H454" i="1" s="1"/>
  <c r="AF454" i="1"/>
  <c r="AN454" i="1" s="1"/>
  <c r="AM454" i="1"/>
  <c r="AT454" i="1"/>
  <c r="AV454" i="1"/>
  <c r="J455" i="1"/>
  <c r="AB455" i="1" s="1"/>
  <c r="L455" i="1"/>
  <c r="AV455" i="1" s="1"/>
  <c r="P455" i="1"/>
  <c r="T455" i="1"/>
  <c r="U455" i="1"/>
  <c r="V455" i="1"/>
  <c r="W455" i="1"/>
  <c r="X455" i="1"/>
  <c r="Z455" i="1"/>
  <c r="AA455" i="1"/>
  <c r="AE455" i="1"/>
  <c r="AM455" i="1" s="1"/>
  <c r="AS455" i="1" s="1"/>
  <c r="AF455" i="1"/>
  <c r="AN455" i="1" s="1"/>
  <c r="AT455" i="1"/>
  <c r="J456" i="1"/>
  <c r="AB456" i="1" s="1"/>
  <c r="L456" i="1"/>
  <c r="P456" i="1"/>
  <c r="T456" i="1"/>
  <c r="U456" i="1"/>
  <c r="V456" i="1"/>
  <c r="W456" i="1"/>
  <c r="X456" i="1"/>
  <c r="Z456" i="1"/>
  <c r="AA456" i="1"/>
  <c r="AE456" i="1"/>
  <c r="H456" i="1" s="1"/>
  <c r="AF456" i="1"/>
  <c r="AN456" i="1" s="1"/>
  <c r="AM456" i="1"/>
  <c r="AT456" i="1"/>
  <c r="AV456" i="1"/>
  <c r="J457" i="1"/>
  <c r="AB457" i="1" s="1"/>
  <c r="L457" i="1"/>
  <c r="AV457" i="1" s="1"/>
  <c r="P457" i="1"/>
  <c r="T457" i="1"/>
  <c r="U457" i="1"/>
  <c r="V457" i="1"/>
  <c r="W457" i="1"/>
  <c r="X457" i="1"/>
  <c r="Z457" i="1"/>
  <c r="AA457" i="1"/>
  <c r="AE457" i="1"/>
  <c r="AM457" i="1" s="1"/>
  <c r="AS457" i="1" s="1"/>
  <c r="AF457" i="1"/>
  <c r="AN457" i="1" s="1"/>
  <c r="AT457" i="1"/>
  <c r="J458" i="1"/>
  <c r="AB458" i="1" s="1"/>
  <c r="L458" i="1"/>
  <c r="P458" i="1"/>
  <c r="T458" i="1"/>
  <c r="U458" i="1"/>
  <c r="V458" i="1"/>
  <c r="W458" i="1"/>
  <c r="X458" i="1"/>
  <c r="Z458" i="1"/>
  <c r="AA458" i="1"/>
  <c r="AE458" i="1"/>
  <c r="H458" i="1" s="1"/>
  <c r="AF458" i="1"/>
  <c r="AN458" i="1" s="1"/>
  <c r="AM458" i="1"/>
  <c r="AT458" i="1"/>
  <c r="AV458" i="1"/>
  <c r="J459" i="1"/>
  <c r="AB459" i="1" s="1"/>
  <c r="L459" i="1"/>
  <c r="AV459" i="1" s="1"/>
  <c r="P459" i="1"/>
  <c r="T459" i="1"/>
  <c r="U459" i="1"/>
  <c r="V459" i="1"/>
  <c r="W459" i="1"/>
  <c r="X459" i="1"/>
  <c r="Z459" i="1"/>
  <c r="AA459" i="1"/>
  <c r="AE459" i="1"/>
  <c r="AM459" i="1" s="1"/>
  <c r="AS459" i="1" s="1"/>
  <c r="AF459" i="1"/>
  <c r="AN459" i="1" s="1"/>
  <c r="AT459" i="1"/>
  <c r="J460" i="1"/>
  <c r="AB460" i="1" s="1"/>
  <c r="L460" i="1"/>
  <c r="P460" i="1"/>
  <c r="T460" i="1"/>
  <c r="U460" i="1"/>
  <c r="V460" i="1"/>
  <c r="W460" i="1"/>
  <c r="X460" i="1"/>
  <c r="Z460" i="1"/>
  <c r="AA460" i="1"/>
  <c r="AE460" i="1"/>
  <c r="H460" i="1" s="1"/>
  <c r="AF460" i="1"/>
  <c r="AN460" i="1" s="1"/>
  <c r="AM460" i="1"/>
  <c r="AT460" i="1"/>
  <c r="AV460" i="1"/>
  <c r="J461" i="1"/>
  <c r="AB461" i="1" s="1"/>
  <c r="L461" i="1"/>
  <c r="AV461" i="1" s="1"/>
  <c r="P461" i="1"/>
  <c r="T461" i="1"/>
  <c r="U461" i="1"/>
  <c r="V461" i="1"/>
  <c r="W461" i="1"/>
  <c r="X461" i="1"/>
  <c r="Z461" i="1"/>
  <c r="AA461" i="1"/>
  <c r="AE461" i="1"/>
  <c r="AM461" i="1" s="1"/>
  <c r="AS461" i="1" s="1"/>
  <c r="AF461" i="1"/>
  <c r="AN461" i="1" s="1"/>
  <c r="AT461" i="1"/>
  <c r="J462" i="1"/>
  <c r="AB462" i="1" s="1"/>
  <c r="L462" i="1"/>
  <c r="P462" i="1"/>
  <c r="T462" i="1"/>
  <c r="U462" i="1"/>
  <c r="V462" i="1"/>
  <c r="W462" i="1"/>
  <c r="X462" i="1"/>
  <c r="Z462" i="1"/>
  <c r="AA462" i="1"/>
  <c r="AE462" i="1"/>
  <c r="H462" i="1" s="1"/>
  <c r="AF462" i="1"/>
  <c r="AN462" i="1" s="1"/>
  <c r="AM462" i="1"/>
  <c r="AT462" i="1"/>
  <c r="AV462" i="1"/>
  <c r="H464" i="1"/>
  <c r="I464" i="1"/>
  <c r="J464" i="1"/>
  <c r="L464" i="1"/>
  <c r="P464" i="1"/>
  <c r="R464" i="1"/>
  <c r="T464" i="1"/>
  <c r="U464" i="1"/>
  <c r="V464" i="1"/>
  <c r="W464" i="1"/>
  <c r="X464" i="1"/>
  <c r="Z464" i="1"/>
  <c r="AA464" i="1"/>
  <c r="AB464" i="1"/>
  <c r="AE464" i="1"/>
  <c r="AF464" i="1"/>
  <c r="AN464" i="1" s="1"/>
  <c r="AM464" i="1"/>
  <c r="AT464" i="1"/>
  <c r="AV464" i="1"/>
  <c r="J465" i="1"/>
  <c r="AB465" i="1" s="1"/>
  <c r="L465" i="1"/>
  <c r="AV465" i="1" s="1"/>
  <c r="P465" i="1"/>
  <c r="T465" i="1"/>
  <c r="U465" i="1"/>
  <c r="V465" i="1"/>
  <c r="W465" i="1"/>
  <c r="X465" i="1"/>
  <c r="Z465" i="1"/>
  <c r="AA465" i="1"/>
  <c r="AE465" i="1"/>
  <c r="AF465" i="1"/>
  <c r="AN465" i="1"/>
  <c r="AT465" i="1"/>
  <c r="J466" i="1"/>
  <c r="L466" i="1"/>
  <c r="P466" i="1"/>
  <c r="T466" i="1"/>
  <c r="U466" i="1"/>
  <c r="V466" i="1"/>
  <c r="W466" i="1"/>
  <c r="X466" i="1"/>
  <c r="Z466" i="1"/>
  <c r="AA466" i="1"/>
  <c r="AE466" i="1"/>
  <c r="H466" i="1" s="1"/>
  <c r="R466" i="1" s="1"/>
  <c r="AF466" i="1"/>
  <c r="AN466" i="1" s="1"/>
  <c r="AT466" i="1"/>
  <c r="AV466" i="1"/>
  <c r="J467" i="1"/>
  <c r="L467" i="1"/>
  <c r="AV467" i="1" s="1"/>
  <c r="P467" i="1"/>
  <c r="T467" i="1"/>
  <c r="U467" i="1"/>
  <c r="V467" i="1"/>
  <c r="W467" i="1"/>
  <c r="X467" i="1"/>
  <c r="Z467" i="1"/>
  <c r="AA467" i="1"/>
  <c r="AE467" i="1"/>
  <c r="AF467" i="1"/>
  <c r="AN467" i="1" s="1"/>
  <c r="AT467" i="1"/>
  <c r="J468" i="1"/>
  <c r="L468" i="1"/>
  <c r="P468" i="1"/>
  <c r="T468" i="1"/>
  <c r="U468" i="1"/>
  <c r="V468" i="1"/>
  <c r="W468" i="1"/>
  <c r="X468" i="1"/>
  <c r="Z468" i="1"/>
  <c r="AA468" i="1"/>
  <c r="AB468" i="1"/>
  <c r="AE468" i="1"/>
  <c r="H468" i="1" s="1"/>
  <c r="AF468" i="1"/>
  <c r="AN468" i="1" s="1"/>
  <c r="AT468" i="1"/>
  <c r="AV468" i="1"/>
  <c r="J469" i="1"/>
  <c r="L469" i="1"/>
  <c r="P469" i="1"/>
  <c r="T469" i="1"/>
  <c r="U469" i="1"/>
  <c r="V469" i="1"/>
  <c r="W469" i="1"/>
  <c r="X469" i="1"/>
  <c r="Z469" i="1"/>
  <c r="AA469" i="1"/>
  <c r="AB469" i="1"/>
  <c r="AE469" i="1"/>
  <c r="H469" i="1" s="1"/>
  <c r="R469" i="1" s="1"/>
  <c r="AF469" i="1"/>
  <c r="AM469" i="1"/>
  <c r="AS469" i="1" s="1"/>
  <c r="AN469" i="1"/>
  <c r="AT469" i="1"/>
  <c r="AV469" i="1"/>
  <c r="J470" i="1"/>
  <c r="AB470" i="1" s="1"/>
  <c r="L470" i="1"/>
  <c r="AV470" i="1" s="1"/>
  <c r="P470" i="1"/>
  <c r="T470" i="1"/>
  <c r="U470" i="1"/>
  <c r="V470" i="1"/>
  <c r="W470" i="1"/>
  <c r="X470" i="1"/>
  <c r="Z470" i="1"/>
  <c r="AA470" i="1"/>
  <c r="AE470" i="1"/>
  <c r="AM470" i="1" s="1"/>
  <c r="AF470" i="1"/>
  <c r="AN470" i="1" s="1"/>
  <c r="AT470" i="1"/>
  <c r="J471" i="1"/>
  <c r="L471" i="1"/>
  <c r="P471" i="1"/>
  <c r="T471" i="1"/>
  <c r="U471" i="1"/>
  <c r="V471" i="1"/>
  <c r="W471" i="1"/>
  <c r="X471" i="1"/>
  <c r="Z471" i="1"/>
  <c r="AA471" i="1"/>
  <c r="AE471" i="1"/>
  <c r="H471" i="1" s="1"/>
  <c r="R471" i="1" s="1"/>
  <c r="AF471" i="1"/>
  <c r="AN471" i="1" s="1"/>
  <c r="AM471" i="1"/>
  <c r="AT471" i="1"/>
  <c r="AV471" i="1"/>
  <c r="J472" i="1"/>
  <c r="L472" i="1"/>
  <c r="AV472" i="1" s="1"/>
  <c r="P472" i="1"/>
  <c r="T472" i="1"/>
  <c r="U472" i="1"/>
  <c r="V472" i="1"/>
  <c r="W472" i="1"/>
  <c r="X472" i="1"/>
  <c r="Z472" i="1"/>
  <c r="AA472" i="1"/>
  <c r="AB472" i="1"/>
  <c r="AE472" i="1"/>
  <c r="AM472" i="1" s="1"/>
  <c r="AF472" i="1"/>
  <c r="AN472" i="1" s="1"/>
  <c r="AT472" i="1"/>
  <c r="J473" i="1"/>
  <c r="AB473" i="1" s="1"/>
  <c r="L473" i="1"/>
  <c r="P473" i="1"/>
  <c r="T473" i="1"/>
  <c r="U473" i="1"/>
  <c r="V473" i="1"/>
  <c r="W473" i="1"/>
  <c r="X473" i="1"/>
  <c r="Z473" i="1"/>
  <c r="AA473" i="1"/>
  <c r="AE473" i="1"/>
  <c r="H473" i="1" s="1"/>
  <c r="R473" i="1" s="1"/>
  <c r="AF473" i="1"/>
  <c r="AN473" i="1" s="1"/>
  <c r="AT473" i="1"/>
  <c r="AV473" i="1"/>
  <c r="J474" i="1"/>
  <c r="L474" i="1"/>
  <c r="AV474" i="1" s="1"/>
  <c r="P474" i="1"/>
  <c r="T474" i="1"/>
  <c r="U474" i="1"/>
  <c r="V474" i="1"/>
  <c r="W474" i="1"/>
  <c r="X474" i="1"/>
  <c r="Z474" i="1"/>
  <c r="AA474" i="1"/>
  <c r="AB474" i="1"/>
  <c r="AE474" i="1"/>
  <c r="AM474" i="1" s="1"/>
  <c r="AF474" i="1"/>
  <c r="AN474" i="1" s="1"/>
  <c r="AT474" i="1"/>
  <c r="J475" i="1"/>
  <c r="L475" i="1"/>
  <c r="P475" i="1"/>
  <c r="T475" i="1"/>
  <c r="U475" i="1"/>
  <c r="V475" i="1"/>
  <c r="W475" i="1"/>
  <c r="X475" i="1"/>
  <c r="Z475" i="1"/>
  <c r="AA475" i="1"/>
  <c r="AB475" i="1"/>
  <c r="AE475" i="1"/>
  <c r="H475" i="1" s="1"/>
  <c r="R475" i="1" s="1"/>
  <c r="AF475" i="1"/>
  <c r="AN475" i="1"/>
  <c r="AT475" i="1"/>
  <c r="AV475" i="1"/>
  <c r="J476" i="1"/>
  <c r="L476" i="1"/>
  <c r="AV476" i="1" s="1"/>
  <c r="P476" i="1"/>
  <c r="T476" i="1"/>
  <c r="U476" i="1"/>
  <c r="V476" i="1"/>
  <c r="W476" i="1"/>
  <c r="X476" i="1"/>
  <c r="Z476" i="1"/>
  <c r="AA476" i="1"/>
  <c r="AE476" i="1"/>
  <c r="AM476" i="1" s="1"/>
  <c r="AF476" i="1"/>
  <c r="AN476" i="1" s="1"/>
  <c r="AT476" i="1"/>
  <c r="B3" i="2"/>
  <c r="B7" i="2"/>
  <c r="E9" i="2"/>
  <c r="I12" i="2"/>
  <c r="G14" i="2"/>
  <c r="I14" i="2"/>
  <c r="G15" i="2"/>
  <c r="I16" i="2"/>
  <c r="I18" i="2"/>
  <c r="I20" i="2"/>
  <c r="G21" i="2"/>
  <c r="G26" i="2"/>
  <c r="I27" i="2"/>
  <c r="G29" i="2"/>
  <c r="I466" i="1" l="1"/>
  <c r="S466" i="1" s="1"/>
  <c r="H437" i="1"/>
  <c r="R437" i="1" s="1"/>
  <c r="AM437" i="1"/>
  <c r="AS437" i="1" s="1"/>
  <c r="I427" i="1"/>
  <c r="S427" i="1" s="1"/>
  <c r="R427" i="1"/>
  <c r="H421" i="1"/>
  <c r="R421" i="1" s="1"/>
  <c r="AM421" i="1"/>
  <c r="AS421" i="1" s="1"/>
  <c r="I411" i="1"/>
  <c r="S411" i="1" s="1"/>
  <c r="R411" i="1"/>
  <c r="AS476" i="1"/>
  <c r="H476" i="1"/>
  <c r="R476" i="1" s="1"/>
  <c r="AM475" i="1"/>
  <c r="AS475" i="1" s="1"/>
  <c r="I469" i="1"/>
  <c r="S469" i="1" s="1"/>
  <c r="AB466" i="1"/>
  <c r="I462" i="1"/>
  <c r="S462" i="1" s="1"/>
  <c r="I460" i="1"/>
  <c r="S460" i="1" s="1"/>
  <c r="I458" i="1"/>
  <c r="S458" i="1" s="1"/>
  <c r="I456" i="1"/>
  <c r="S456" i="1" s="1"/>
  <c r="I454" i="1"/>
  <c r="S454" i="1" s="1"/>
  <c r="I452" i="1"/>
  <c r="S452" i="1" s="1"/>
  <c r="I450" i="1"/>
  <c r="S450" i="1" s="1"/>
  <c r="I433" i="1"/>
  <c r="S433" i="1" s="1"/>
  <c r="AB433" i="1"/>
  <c r="I431" i="1"/>
  <c r="S431" i="1" s="1"/>
  <c r="R431" i="1"/>
  <c r="H425" i="1"/>
  <c r="R425" i="1" s="1"/>
  <c r="AM425" i="1"/>
  <c r="AS425" i="1" s="1"/>
  <c r="AB417" i="1"/>
  <c r="I415" i="1"/>
  <c r="S415" i="1" s="1"/>
  <c r="R415" i="1"/>
  <c r="H409" i="1"/>
  <c r="R409" i="1" s="1"/>
  <c r="AM409" i="1"/>
  <c r="AS409" i="1" s="1"/>
  <c r="I401" i="1"/>
  <c r="S401" i="1" s="1"/>
  <c r="AB401" i="1"/>
  <c r="I399" i="1"/>
  <c r="R399" i="1"/>
  <c r="AJ350" i="1"/>
  <c r="R339" i="1"/>
  <c r="I471" i="1"/>
  <c r="S471" i="1" s="1"/>
  <c r="AB413" i="1"/>
  <c r="AI333" i="1"/>
  <c r="AB476" i="1"/>
  <c r="I475" i="1"/>
  <c r="S475" i="1" s="1"/>
  <c r="H474" i="1"/>
  <c r="R474" i="1" s="1"/>
  <c r="AM473" i="1"/>
  <c r="AS473" i="1" s="1"/>
  <c r="AB471" i="1"/>
  <c r="AM466" i="1"/>
  <c r="I437" i="1"/>
  <c r="S437" i="1" s="1"/>
  <c r="AB437" i="1"/>
  <c r="I435" i="1"/>
  <c r="S435" i="1" s="1"/>
  <c r="R435" i="1"/>
  <c r="H429" i="1"/>
  <c r="R429" i="1" s="1"/>
  <c r="AM429" i="1"/>
  <c r="AS429" i="1" s="1"/>
  <c r="I421" i="1"/>
  <c r="S421" i="1" s="1"/>
  <c r="AB421" i="1"/>
  <c r="I419" i="1"/>
  <c r="S419" i="1" s="1"/>
  <c r="R419" i="1"/>
  <c r="H413" i="1"/>
  <c r="R413" i="1" s="1"/>
  <c r="AM413" i="1"/>
  <c r="AS413" i="1" s="1"/>
  <c r="I405" i="1"/>
  <c r="S405" i="1" s="1"/>
  <c r="AB405" i="1"/>
  <c r="I403" i="1"/>
  <c r="S403" i="1" s="1"/>
  <c r="R403" i="1"/>
  <c r="H385" i="1"/>
  <c r="R385" i="1" s="1"/>
  <c r="AM385" i="1"/>
  <c r="H383" i="1"/>
  <c r="R383" i="1" s="1"/>
  <c r="AM383" i="1"/>
  <c r="AS383" i="1" s="1"/>
  <c r="H369" i="1"/>
  <c r="R369" i="1" s="1"/>
  <c r="AM369" i="1"/>
  <c r="H367" i="1"/>
  <c r="R367" i="1" s="1"/>
  <c r="AM367" i="1"/>
  <c r="AS367" i="1" s="1"/>
  <c r="H353" i="1"/>
  <c r="R353" i="1" s="1"/>
  <c r="AM353" i="1"/>
  <c r="H351" i="1"/>
  <c r="AM351" i="1"/>
  <c r="AS351" i="1" s="1"/>
  <c r="AK333" i="1"/>
  <c r="H470" i="1"/>
  <c r="R470" i="1" s="1"/>
  <c r="AI463" i="1"/>
  <c r="I429" i="1"/>
  <c r="S429" i="1" s="1"/>
  <c r="AB429" i="1"/>
  <c r="H405" i="1"/>
  <c r="R405" i="1" s="1"/>
  <c r="AM405" i="1"/>
  <c r="AS405" i="1" s="1"/>
  <c r="I473" i="1"/>
  <c r="S473" i="1" s="1"/>
  <c r="AS472" i="1"/>
  <c r="H472" i="1"/>
  <c r="R472" i="1" s="1"/>
  <c r="AS471" i="1"/>
  <c r="I470" i="1"/>
  <c r="S470" i="1" s="1"/>
  <c r="AS462" i="1"/>
  <c r="AS460" i="1"/>
  <c r="AS458" i="1"/>
  <c r="AS456" i="1"/>
  <c r="AS454" i="1"/>
  <c r="AS452" i="1"/>
  <c r="AS450" i="1"/>
  <c r="AS448" i="1"/>
  <c r="AJ439" i="1"/>
  <c r="AS447" i="1"/>
  <c r="H446" i="1"/>
  <c r="R446" i="1" s="1"/>
  <c r="AM446" i="1"/>
  <c r="AS446" i="1" s="1"/>
  <c r="H445" i="1"/>
  <c r="AS443" i="1"/>
  <c r="H433" i="1"/>
  <c r="R433" i="1" s="1"/>
  <c r="AM433" i="1"/>
  <c r="AS433" i="1" s="1"/>
  <c r="AB425" i="1"/>
  <c r="I423" i="1"/>
  <c r="S423" i="1" s="1"/>
  <c r="R423" i="1"/>
  <c r="H417" i="1"/>
  <c r="R417" i="1" s="1"/>
  <c r="AM417" i="1"/>
  <c r="AS417" i="1" s="1"/>
  <c r="I409" i="1"/>
  <c r="S409" i="1" s="1"/>
  <c r="AB409" i="1"/>
  <c r="AK398" i="1" s="1"/>
  <c r="I407" i="1"/>
  <c r="S407" i="1" s="1"/>
  <c r="R407" i="1"/>
  <c r="H401" i="1"/>
  <c r="R401" i="1" s="1"/>
  <c r="AM401" i="1"/>
  <c r="AS401" i="1" s="1"/>
  <c r="H394" i="1"/>
  <c r="R394" i="1" s="1"/>
  <c r="H378" i="1"/>
  <c r="H362" i="1"/>
  <c r="R348" i="1"/>
  <c r="I337" i="1"/>
  <c r="S337" i="1" s="1"/>
  <c r="R337" i="1"/>
  <c r="AM397" i="1"/>
  <c r="AS396" i="1"/>
  <c r="H396" i="1"/>
  <c r="R396" i="1" s="1"/>
  <c r="AM395" i="1"/>
  <c r="AS395" i="1" s="1"/>
  <c r="I386" i="1"/>
  <c r="S386" i="1" s="1"/>
  <c r="H382" i="1"/>
  <c r="I382" i="1" s="1"/>
  <c r="S382" i="1" s="1"/>
  <c r="AM381" i="1"/>
  <c r="AS380" i="1"/>
  <c r="H380" i="1"/>
  <c r="AM379" i="1"/>
  <c r="AS379" i="1" s="1"/>
  <c r="H366" i="1"/>
  <c r="AM365" i="1"/>
  <c r="AS364" i="1"/>
  <c r="H364" i="1"/>
  <c r="I364" i="1" s="1"/>
  <c r="S364" i="1" s="1"/>
  <c r="AM363" i="1"/>
  <c r="AS363" i="1" s="1"/>
  <c r="AM348" i="1"/>
  <c r="AM344" i="1"/>
  <c r="AM339" i="1"/>
  <c r="AS339" i="1" s="1"/>
  <c r="I390" i="1"/>
  <c r="S390" i="1" s="1"/>
  <c r="H386" i="1"/>
  <c r="R386" i="1" s="1"/>
  <c r="H384" i="1"/>
  <c r="H370" i="1"/>
  <c r="I370" i="1" s="1"/>
  <c r="S370" i="1" s="1"/>
  <c r="H368" i="1"/>
  <c r="I368" i="1" s="1"/>
  <c r="S368" i="1" s="1"/>
  <c r="H354" i="1"/>
  <c r="H352" i="1"/>
  <c r="H441" i="1"/>
  <c r="I441" i="1" s="1"/>
  <c r="S441" i="1" s="1"/>
  <c r="H390" i="1"/>
  <c r="R390" i="1" s="1"/>
  <c r="H388" i="1"/>
  <c r="R388" i="1" s="1"/>
  <c r="AS387" i="1"/>
  <c r="H374" i="1"/>
  <c r="H372" i="1"/>
  <c r="AS371" i="1"/>
  <c r="H358" i="1"/>
  <c r="H356" i="1"/>
  <c r="AS355" i="1"/>
  <c r="AS346" i="1"/>
  <c r="AS341" i="1"/>
  <c r="AS337" i="1"/>
  <c r="H329" i="1"/>
  <c r="AM327" i="1"/>
  <c r="H326" i="1"/>
  <c r="I326" i="1" s="1"/>
  <c r="S326" i="1" s="1"/>
  <c r="AM330" i="1"/>
  <c r="AS330" i="1" s="1"/>
  <c r="H315" i="1"/>
  <c r="AM314" i="1"/>
  <c r="H319" i="1"/>
  <c r="H313" i="1" s="1"/>
  <c r="AM318" i="1"/>
  <c r="AS318" i="1" s="1"/>
  <c r="H317" i="1"/>
  <c r="AS316" i="1"/>
  <c r="H324" i="1"/>
  <c r="R324" i="1" s="1"/>
  <c r="AS321" i="1"/>
  <c r="H321" i="1"/>
  <c r="AS320" i="1"/>
  <c r="R312" i="1"/>
  <c r="I312" i="1"/>
  <c r="S312" i="1" s="1"/>
  <c r="H303" i="1"/>
  <c r="R303" i="1" s="1"/>
  <c r="I296" i="1"/>
  <c r="S296" i="1" s="1"/>
  <c r="I281" i="1"/>
  <c r="S281" i="1" s="1"/>
  <c r="I306" i="1"/>
  <c r="S306" i="1" s="1"/>
  <c r="AM304" i="1"/>
  <c r="I298" i="1"/>
  <c r="S298" i="1" s="1"/>
  <c r="H297" i="1"/>
  <c r="R297" i="1" s="1"/>
  <c r="AM296" i="1"/>
  <c r="I283" i="1"/>
  <c r="S283" i="1" s="1"/>
  <c r="H282" i="1"/>
  <c r="R282" i="1" s="1"/>
  <c r="H308" i="1"/>
  <c r="H295" i="1"/>
  <c r="R295" i="1" s="1"/>
  <c r="AM306" i="1"/>
  <c r="I300" i="1"/>
  <c r="S300" i="1" s="1"/>
  <c r="H299" i="1"/>
  <c r="R299" i="1" s="1"/>
  <c r="AM298" i="1"/>
  <c r="AS298" i="1" s="1"/>
  <c r="AB297" i="1"/>
  <c r="I288" i="1"/>
  <c r="S288" i="1" s="1"/>
  <c r="H284" i="1"/>
  <c r="R284" i="1" s="1"/>
  <c r="AM283" i="1"/>
  <c r="AS283" i="1" s="1"/>
  <c r="AB282" i="1"/>
  <c r="I304" i="1"/>
  <c r="S304" i="1" s="1"/>
  <c r="H280" i="1"/>
  <c r="I303" i="1"/>
  <c r="S303" i="1" s="1"/>
  <c r="I302" i="1"/>
  <c r="S302" i="1" s="1"/>
  <c r="AS301" i="1"/>
  <c r="H301" i="1"/>
  <c r="R301" i="1" s="1"/>
  <c r="AS300" i="1"/>
  <c r="I295" i="1"/>
  <c r="S295" i="1" s="1"/>
  <c r="I294" i="1"/>
  <c r="S294" i="1" s="1"/>
  <c r="AS289" i="1"/>
  <c r="H289" i="1"/>
  <c r="R289" i="1" s="1"/>
  <c r="AM288" i="1"/>
  <c r="AS288" i="1" s="1"/>
  <c r="I280" i="1"/>
  <c r="S280" i="1" s="1"/>
  <c r="I278" i="1"/>
  <c r="S278" i="1" s="1"/>
  <c r="R278" i="1"/>
  <c r="I274" i="1"/>
  <c r="S274" i="1" s="1"/>
  <c r="R274" i="1"/>
  <c r="I270" i="1"/>
  <c r="S270" i="1" s="1"/>
  <c r="R270" i="1"/>
  <c r="AS276" i="1"/>
  <c r="AS268" i="1"/>
  <c r="I266" i="1"/>
  <c r="S266" i="1" s="1"/>
  <c r="AB264" i="1"/>
  <c r="I262" i="1"/>
  <c r="S262" i="1" s="1"/>
  <c r="AB260" i="1"/>
  <c r="I258" i="1"/>
  <c r="S258" i="1" s="1"/>
  <c r="AB256" i="1"/>
  <c r="I251" i="1"/>
  <c r="S251" i="1" s="1"/>
  <c r="AB246" i="1"/>
  <c r="AK242" i="1" s="1"/>
  <c r="I244" i="1"/>
  <c r="S244" i="1" s="1"/>
  <c r="AM264" i="1"/>
  <c r="AS264" i="1" s="1"/>
  <c r="AM260" i="1"/>
  <c r="AS260" i="1" s="1"/>
  <c r="AM256" i="1"/>
  <c r="AS256" i="1" s="1"/>
  <c r="AM246" i="1"/>
  <c r="AS246" i="1" s="1"/>
  <c r="AM278" i="1"/>
  <c r="AS278" i="1" s="1"/>
  <c r="AM274" i="1"/>
  <c r="AS274" i="1" s="1"/>
  <c r="AM270" i="1"/>
  <c r="AS270" i="1" s="1"/>
  <c r="AM266" i="1"/>
  <c r="AM262" i="1"/>
  <c r="AM258" i="1"/>
  <c r="AM251" i="1"/>
  <c r="AI242" i="1"/>
  <c r="AM244" i="1"/>
  <c r="H237" i="1"/>
  <c r="R237" i="1" s="1"/>
  <c r="AB238" i="1"/>
  <c r="H238" i="1"/>
  <c r="R238" i="1" s="1"/>
  <c r="AS219" i="1"/>
  <c r="H188" i="1"/>
  <c r="AS241" i="1"/>
  <c r="H241" i="1"/>
  <c r="R241" i="1" s="1"/>
  <c r="AM240" i="1"/>
  <c r="AS240" i="1" s="1"/>
  <c r="I240" i="1"/>
  <c r="S240" i="1" s="1"/>
  <c r="H239" i="1"/>
  <c r="R239" i="1" s="1"/>
  <c r="AS235" i="1"/>
  <c r="AM224" i="1"/>
  <c r="AS224" i="1" s="1"/>
  <c r="AM212" i="1"/>
  <c r="AS212" i="1" s="1"/>
  <c r="I210" i="1"/>
  <c r="S210" i="1" s="1"/>
  <c r="I208" i="1"/>
  <c r="S208" i="1" s="1"/>
  <c r="I206" i="1"/>
  <c r="S206" i="1" s="1"/>
  <c r="I204" i="1"/>
  <c r="S204" i="1" s="1"/>
  <c r="AS236" i="1"/>
  <c r="AS232" i="1"/>
  <c r="AS217" i="1"/>
  <c r="AI214" i="1"/>
  <c r="I239" i="1"/>
  <c r="S239" i="1" s="1"/>
  <c r="AS234" i="1"/>
  <c r="I230" i="1"/>
  <c r="S230" i="1" s="1"/>
  <c r="I215" i="1"/>
  <c r="H182" i="1"/>
  <c r="R182" i="1" s="1"/>
  <c r="AB239" i="1"/>
  <c r="AM230" i="1"/>
  <c r="AS230" i="1" s="1"/>
  <c r="AM215" i="1"/>
  <c r="AS215" i="1" s="1"/>
  <c r="AJ181" i="1"/>
  <c r="H136" i="1"/>
  <c r="H134" i="1"/>
  <c r="I128" i="1"/>
  <c r="S128" i="1" s="1"/>
  <c r="H126" i="1"/>
  <c r="R126" i="1" s="1"/>
  <c r="H116" i="1"/>
  <c r="R116" i="1" s="1"/>
  <c r="H114" i="1"/>
  <c r="R114" i="1" s="1"/>
  <c r="AB178" i="1"/>
  <c r="AB174" i="1"/>
  <c r="AM170" i="1"/>
  <c r="AS170" i="1" s="1"/>
  <c r="AM164" i="1"/>
  <c r="AS164" i="1" s="1"/>
  <c r="AM156" i="1"/>
  <c r="AS156" i="1" s="1"/>
  <c r="AM148" i="1"/>
  <c r="AS148" i="1" s="1"/>
  <c r="H142" i="1"/>
  <c r="AM141" i="1"/>
  <c r="I129" i="1"/>
  <c r="S129" i="1" s="1"/>
  <c r="H128" i="1"/>
  <c r="R128" i="1" s="1"/>
  <c r="AM127" i="1"/>
  <c r="H120" i="1"/>
  <c r="R120" i="1" s="1"/>
  <c r="AM119" i="1"/>
  <c r="AS119" i="1" s="1"/>
  <c r="AS118" i="1"/>
  <c r="H118" i="1"/>
  <c r="R118" i="1" s="1"/>
  <c r="AM117" i="1"/>
  <c r="AS117" i="1" s="1"/>
  <c r="AM178" i="1"/>
  <c r="AS178" i="1" s="1"/>
  <c r="AM174" i="1"/>
  <c r="AS174" i="1" s="1"/>
  <c r="AM166" i="1"/>
  <c r="AS166" i="1" s="1"/>
  <c r="AM158" i="1"/>
  <c r="AS158" i="1" s="1"/>
  <c r="AM150" i="1"/>
  <c r="AS150" i="1" s="1"/>
  <c r="AM144" i="1"/>
  <c r="AS144" i="1" s="1"/>
  <c r="H140" i="1"/>
  <c r="AM139" i="1"/>
  <c r="I132" i="1"/>
  <c r="S132" i="1" s="1"/>
  <c r="I131" i="1"/>
  <c r="S131" i="1" s="1"/>
  <c r="H130" i="1"/>
  <c r="R130" i="1" s="1"/>
  <c r="AM129" i="1"/>
  <c r="AS129" i="1" s="1"/>
  <c r="AB128" i="1"/>
  <c r="I123" i="1"/>
  <c r="S123" i="1" s="1"/>
  <c r="H122" i="1"/>
  <c r="R122" i="1" s="1"/>
  <c r="AM121" i="1"/>
  <c r="AS121" i="1" s="1"/>
  <c r="AB120" i="1"/>
  <c r="I112" i="1"/>
  <c r="S112" i="1" s="1"/>
  <c r="I127" i="1"/>
  <c r="S127" i="1" s="1"/>
  <c r="R176" i="1"/>
  <c r="AS168" i="1"/>
  <c r="AS160" i="1"/>
  <c r="AS152" i="1"/>
  <c r="H138" i="1"/>
  <c r="I138" i="1" s="1"/>
  <c r="S138" i="1" s="1"/>
  <c r="H132" i="1"/>
  <c r="R132" i="1" s="1"/>
  <c r="I125" i="1"/>
  <c r="S125" i="1" s="1"/>
  <c r="H124" i="1"/>
  <c r="R124" i="1" s="1"/>
  <c r="I116" i="1"/>
  <c r="S116" i="1" s="1"/>
  <c r="H112" i="1"/>
  <c r="R112" i="1" s="1"/>
  <c r="H110" i="1"/>
  <c r="I104" i="1"/>
  <c r="S104" i="1" s="1"/>
  <c r="R104" i="1"/>
  <c r="I100" i="1"/>
  <c r="S100" i="1" s="1"/>
  <c r="R100" i="1"/>
  <c r="I94" i="1"/>
  <c r="S94" i="1" s="1"/>
  <c r="R94" i="1"/>
  <c r="R98" i="1"/>
  <c r="I98" i="1"/>
  <c r="S98" i="1" s="1"/>
  <c r="I96" i="1"/>
  <c r="S96" i="1" s="1"/>
  <c r="R96" i="1"/>
  <c r="H82" i="1"/>
  <c r="H74" i="1"/>
  <c r="I74" i="1" s="1"/>
  <c r="S74" i="1" s="1"/>
  <c r="AS102" i="1"/>
  <c r="AS98" i="1"/>
  <c r="AS94" i="1"/>
  <c r="AS93" i="1"/>
  <c r="AS88" i="1"/>
  <c r="H84" i="1"/>
  <c r="AS80" i="1"/>
  <c r="H76" i="1"/>
  <c r="I76" i="1" s="1"/>
  <c r="S76" i="1" s="1"/>
  <c r="H68" i="1"/>
  <c r="AB64" i="1"/>
  <c r="H92" i="1"/>
  <c r="R92" i="1" s="1"/>
  <c r="AM66" i="1"/>
  <c r="AS66" i="1" s="1"/>
  <c r="AM64" i="1"/>
  <c r="AM104" i="1"/>
  <c r="I102" i="1"/>
  <c r="S102" i="1" s="1"/>
  <c r="AM100" i="1"/>
  <c r="AS100" i="1" s="1"/>
  <c r="AM96" i="1"/>
  <c r="AS91" i="1"/>
  <c r="I90" i="1"/>
  <c r="S90" i="1" s="1"/>
  <c r="I51" i="1"/>
  <c r="S51" i="1" s="1"/>
  <c r="R51" i="1"/>
  <c r="I53" i="1"/>
  <c r="S53" i="1" s="1"/>
  <c r="H52" i="1"/>
  <c r="R52" i="1" s="1"/>
  <c r="AM45" i="1"/>
  <c r="AM43" i="1"/>
  <c r="AS43" i="1" s="1"/>
  <c r="AS54" i="1"/>
  <c r="H54" i="1"/>
  <c r="R54" i="1" s="1"/>
  <c r="AM53" i="1"/>
  <c r="AS53" i="1" s="1"/>
  <c r="AM49" i="1"/>
  <c r="AS49" i="1" s="1"/>
  <c r="AM47" i="1"/>
  <c r="AS47" i="1" s="1"/>
  <c r="I57" i="1"/>
  <c r="S57" i="1" s="1"/>
  <c r="H56" i="1"/>
  <c r="R56" i="1" s="1"/>
  <c r="AM55" i="1"/>
  <c r="H58" i="1"/>
  <c r="R58" i="1" s="1"/>
  <c r="AS57" i="1"/>
  <c r="I52" i="1"/>
  <c r="S52" i="1" s="1"/>
  <c r="I34" i="1"/>
  <c r="S34" i="1" s="1"/>
  <c r="I30" i="1"/>
  <c r="S30" i="1" s="1"/>
  <c r="AB34" i="1"/>
  <c r="AB30" i="1"/>
  <c r="AB26" i="1"/>
  <c r="AB18" i="1"/>
  <c r="AI14" i="1"/>
  <c r="AS38" i="1"/>
  <c r="AM34" i="1"/>
  <c r="AS34" i="1" s="1"/>
  <c r="AM30" i="1"/>
  <c r="AM26" i="1"/>
  <c r="R24" i="1"/>
  <c r="AM18" i="1"/>
  <c r="AB16" i="1"/>
  <c r="AK14" i="1" s="1"/>
  <c r="AM36" i="1"/>
  <c r="AS36" i="1" s="1"/>
  <c r="AB28" i="1"/>
  <c r="AS470" i="1"/>
  <c r="AS474" i="1"/>
  <c r="I468" i="1"/>
  <c r="S468" i="1" s="1"/>
  <c r="R468" i="1"/>
  <c r="H467" i="1"/>
  <c r="R467" i="1" s="1"/>
  <c r="AM467" i="1"/>
  <c r="AS467" i="1" s="1"/>
  <c r="L439" i="1"/>
  <c r="G31" i="2" s="1"/>
  <c r="H438" i="1"/>
  <c r="R438" i="1" s="1"/>
  <c r="AM438" i="1"/>
  <c r="AS438" i="1" s="1"/>
  <c r="H430" i="1"/>
  <c r="R430" i="1" s="1"/>
  <c r="AM430" i="1"/>
  <c r="AS430" i="1" s="1"/>
  <c r="H414" i="1"/>
  <c r="R414" i="1" s="1"/>
  <c r="AM414" i="1"/>
  <c r="AS414" i="1" s="1"/>
  <c r="I379" i="1"/>
  <c r="S379" i="1" s="1"/>
  <c r="I376" i="1"/>
  <c r="S376" i="1" s="1"/>
  <c r="R376" i="1"/>
  <c r="R368" i="1"/>
  <c r="I363" i="1"/>
  <c r="S363" i="1" s="1"/>
  <c r="I355" i="1"/>
  <c r="S355" i="1" s="1"/>
  <c r="I352" i="1"/>
  <c r="S352" i="1" s="1"/>
  <c r="R352" i="1"/>
  <c r="S334" i="1"/>
  <c r="H311" i="1"/>
  <c r="R311" i="1" s="1"/>
  <c r="AM311" i="1"/>
  <c r="AS311" i="1" s="1"/>
  <c r="I308" i="1"/>
  <c r="S308" i="1" s="1"/>
  <c r="R308" i="1"/>
  <c r="I224" i="1"/>
  <c r="S224" i="1" s="1"/>
  <c r="R224" i="1"/>
  <c r="H29" i="1"/>
  <c r="R29" i="1" s="1"/>
  <c r="AM29" i="1"/>
  <c r="AS29" i="1" s="1"/>
  <c r="AB467" i="1"/>
  <c r="L463" i="1"/>
  <c r="G32" i="2" s="1"/>
  <c r="I448" i="1"/>
  <c r="S448" i="1" s="1"/>
  <c r="AS445" i="1"/>
  <c r="I445" i="1"/>
  <c r="S445" i="1" s="1"/>
  <c r="R445" i="1"/>
  <c r="AS444" i="1"/>
  <c r="R440" i="1"/>
  <c r="I440" i="1"/>
  <c r="AS435" i="1"/>
  <c r="H432" i="1"/>
  <c r="R432" i="1" s="1"/>
  <c r="AM432" i="1"/>
  <c r="AS432" i="1" s="1"/>
  <c r="AS427" i="1"/>
  <c r="H424" i="1"/>
  <c r="R424" i="1" s="1"/>
  <c r="AM424" i="1"/>
  <c r="AS424" i="1" s="1"/>
  <c r="AS419" i="1"/>
  <c r="H416" i="1"/>
  <c r="R416" i="1" s="1"/>
  <c r="AM416" i="1"/>
  <c r="AS416" i="1" s="1"/>
  <c r="AS411" i="1"/>
  <c r="H408" i="1"/>
  <c r="R408" i="1" s="1"/>
  <c r="AM408" i="1"/>
  <c r="AS408" i="1" s="1"/>
  <c r="AS403" i="1"/>
  <c r="H400" i="1"/>
  <c r="AM400" i="1"/>
  <c r="AS400" i="1" s="1"/>
  <c r="AS397" i="1"/>
  <c r="I396" i="1"/>
  <c r="S396" i="1" s="1"/>
  <c r="I393" i="1"/>
  <c r="S393" i="1" s="1"/>
  <c r="AS390" i="1"/>
  <c r="AS389" i="1"/>
  <c r="I388" i="1"/>
  <c r="S388" i="1" s="1"/>
  <c r="I385" i="1"/>
  <c r="S385" i="1" s="1"/>
  <c r="AS382" i="1"/>
  <c r="R382" i="1"/>
  <c r="AS381" i="1"/>
  <c r="AB379" i="1"/>
  <c r="I377" i="1"/>
  <c r="S377" i="1" s="1"/>
  <c r="AS374" i="1"/>
  <c r="I374" i="1"/>
  <c r="S374" i="1" s="1"/>
  <c r="R374" i="1"/>
  <c r="AS373" i="1"/>
  <c r="AB371" i="1"/>
  <c r="I369" i="1"/>
  <c r="S369" i="1" s="1"/>
  <c r="AS366" i="1"/>
  <c r="I366" i="1"/>
  <c r="S366" i="1" s="1"/>
  <c r="R366" i="1"/>
  <c r="AS365" i="1"/>
  <c r="AB363" i="1"/>
  <c r="I361" i="1"/>
  <c r="S361" i="1" s="1"/>
  <c r="AS358" i="1"/>
  <c r="I358" i="1"/>
  <c r="S358" i="1" s="1"/>
  <c r="R358" i="1"/>
  <c r="AS357" i="1"/>
  <c r="AB355" i="1"/>
  <c r="I353" i="1"/>
  <c r="S353" i="1" s="1"/>
  <c r="H349" i="1"/>
  <c r="R349" i="1" s="1"/>
  <c r="AM349" i="1"/>
  <c r="AS349" i="1" s="1"/>
  <c r="AS344" i="1"/>
  <c r="H340" i="1"/>
  <c r="R340" i="1" s="1"/>
  <c r="AM340" i="1"/>
  <c r="AS340" i="1" s="1"/>
  <c r="AV336" i="1"/>
  <c r="L333" i="1"/>
  <c r="AS334" i="1"/>
  <c r="AJ333" i="1"/>
  <c r="AS329" i="1"/>
  <c r="I329" i="1"/>
  <c r="S329" i="1" s="1"/>
  <c r="R329" i="1"/>
  <c r="AS327" i="1"/>
  <c r="I322" i="1"/>
  <c r="S322" i="1" s="1"/>
  <c r="AS319" i="1"/>
  <c r="I319" i="1"/>
  <c r="S319" i="1" s="1"/>
  <c r="R319" i="1"/>
  <c r="R314" i="1"/>
  <c r="I314" i="1"/>
  <c r="I432" i="1"/>
  <c r="S432" i="1" s="1"/>
  <c r="I408" i="1"/>
  <c r="S408" i="1" s="1"/>
  <c r="H406" i="1"/>
  <c r="R406" i="1" s="1"/>
  <c r="AM406" i="1"/>
  <c r="AS406" i="1" s="1"/>
  <c r="I275" i="1"/>
  <c r="S275" i="1" s="1"/>
  <c r="H165" i="1"/>
  <c r="AM165" i="1"/>
  <c r="AS165" i="1" s="1"/>
  <c r="I164" i="1"/>
  <c r="S164" i="1" s="1"/>
  <c r="R164" i="1"/>
  <c r="H157" i="1"/>
  <c r="AM157" i="1"/>
  <c r="AS157" i="1" s="1"/>
  <c r="I156" i="1"/>
  <c r="S156" i="1" s="1"/>
  <c r="R156" i="1"/>
  <c r="S464" i="1"/>
  <c r="R462" i="1"/>
  <c r="H461" i="1"/>
  <c r="R461" i="1" s="1"/>
  <c r="R460" i="1"/>
  <c r="H459" i="1"/>
  <c r="R459" i="1" s="1"/>
  <c r="R458" i="1"/>
  <c r="H457" i="1"/>
  <c r="R457" i="1" s="1"/>
  <c r="R456" i="1"/>
  <c r="H455" i="1"/>
  <c r="R455" i="1" s="1"/>
  <c r="R454" i="1"/>
  <c r="H453" i="1"/>
  <c r="R453" i="1" s="1"/>
  <c r="R452" i="1"/>
  <c r="H451" i="1"/>
  <c r="R451" i="1" s="1"/>
  <c r="R450" i="1"/>
  <c r="H449" i="1"/>
  <c r="R449" i="1" s="1"/>
  <c r="I446" i="1"/>
  <c r="S446" i="1" s="1"/>
  <c r="I443" i="1"/>
  <c r="S443" i="1" s="1"/>
  <c r="R443" i="1"/>
  <c r="AI439" i="1"/>
  <c r="H434" i="1"/>
  <c r="R434" i="1" s="1"/>
  <c r="AM434" i="1"/>
  <c r="AS434" i="1" s="1"/>
  <c r="H426" i="1"/>
  <c r="R426" i="1" s="1"/>
  <c r="AM426" i="1"/>
  <c r="AS426" i="1" s="1"/>
  <c r="H418" i="1"/>
  <c r="R418" i="1" s="1"/>
  <c r="AM418" i="1"/>
  <c r="AS418" i="1" s="1"/>
  <c r="H410" i="1"/>
  <c r="R410" i="1" s="1"/>
  <c r="AM410" i="1"/>
  <c r="AS410" i="1" s="1"/>
  <c r="H402" i="1"/>
  <c r="R402" i="1" s="1"/>
  <c r="AM402" i="1"/>
  <c r="AS402" i="1" s="1"/>
  <c r="S399" i="1"/>
  <c r="I391" i="1"/>
  <c r="S391" i="1" s="1"/>
  <c r="I383" i="1"/>
  <c r="S383" i="1" s="1"/>
  <c r="I380" i="1"/>
  <c r="S380" i="1" s="1"/>
  <c r="R380" i="1"/>
  <c r="I375" i="1"/>
  <c r="S375" i="1" s="1"/>
  <c r="I372" i="1"/>
  <c r="S372" i="1" s="1"/>
  <c r="R372" i="1"/>
  <c r="I367" i="1"/>
  <c r="S367" i="1" s="1"/>
  <c r="I359" i="1"/>
  <c r="S359" i="1" s="1"/>
  <c r="I356" i="1"/>
  <c r="S356" i="1" s="1"/>
  <c r="R356" i="1"/>
  <c r="R351" i="1"/>
  <c r="I351" i="1"/>
  <c r="H343" i="1"/>
  <c r="R343" i="1" s="1"/>
  <c r="AM343" i="1"/>
  <c r="AS343" i="1" s="1"/>
  <c r="I330" i="1"/>
  <c r="S330" i="1" s="1"/>
  <c r="I320" i="1"/>
  <c r="S320" i="1" s="1"/>
  <c r="I317" i="1"/>
  <c r="S317" i="1" s="1"/>
  <c r="R317" i="1"/>
  <c r="AI313" i="1"/>
  <c r="AV311" i="1"/>
  <c r="L309" i="1"/>
  <c r="G25" i="2" s="1"/>
  <c r="H177" i="1"/>
  <c r="R177" i="1" s="1"/>
  <c r="AM177" i="1"/>
  <c r="AS177" i="1" s="1"/>
  <c r="H465" i="1"/>
  <c r="I465" i="1" s="1"/>
  <c r="S465" i="1" s="1"/>
  <c r="AM465" i="1"/>
  <c r="AS465" i="1" s="1"/>
  <c r="I442" i="1"/>
  <c r="S442" i="1" s="1"/>
  <c r="H422" i="1"/>
  <c r="R422" i="1" s="1"/>
  <c r="AM422" i="1"/>
  <c r="AS422" i="1" s="1"/>
  <c r="I416" i="1"/>
  <c r="S416" i="1" s="1"/>
  <c r="I395" i="1"/>
  <c r="S395" i="1" s="1"/>
  <c r="I387" i="1"/>
  <c r="S387" i="1" s="1"/>
  <c r="I384" i="1"/>
  <c r="S384" i="1" s="1"/>
  <c r="R384" i="1"/>
  <c r="I360" i="1"/>
  <c r="S360" i="1" s="1"/>
  <c r="R360" i="1"/>
  <c r="H347" i="1"/>
  <c r="R347" i="1" s="1"/>
  <c r="AM347" i="1"/>
  <c r="AS347" i="1" s="1"/>
  <c r="H338" i="1"/>
  <c r="R338" i="1" s="1"/>
  <c r="AM338" i="1"/>
  <c r="AS338" i="1" s="1"/>
  <c r="I325" i="1"/>
  <c r="S325" i="1" s="1"/>
  <c r="I321" i="1"/>
  <c r="S321" i="1" s="1"/>
  <c r="R321" i="1"/>
  <c r="I316" i="1"/>
  <c r="S316" i="1" s="1"/>
  <c r="H149" i="1"/>
  <c r="AM149" i="1"/>
  <c r="AS149" i="1" s="1"/>
  <c r="I148" i="1"/>
  <c r="S148" i="1" s="1"/>
  <c r="R148" i="1"/>
  <c r="AM468" i="1"/>
  <c r="AS468" i="1" s="1"/>
  <c r="AS466" i="1"/>
  <c r="AS464" i="1"/>
  <c r="AJ463" i="1"/>
  <c r="I447" i="1"/>
  <c r="S447" i="1" s="1"/>
  <c r="AB446" i="1"/>
  <c r="AK439" i="1" s="1"/>
  <c r="I444" i="1"/>
  <c r="S444" i="1" s="1"/>
  <c r="AS441" i="1"/>
  <c r="R441" i="1"/>
  <c r="AS440" i="1"/>
  <c r="I438" i="1"/>
  <c r="S438" i="1" s="1"/>
  <c r="H436" i="1"/>
  <c r="R436" i="1" s="1"/>
  <c r="AM436" i="1"/>
  <c r="AS436" i="1" s="1"/>
  <c r="AS431" i="1"/>
  <c r="I430" i="1"/>
  <c r="S430" i="1" s="1"/>
  <c r="H428" i="1"/>
  <c r="R428" i="1" s="1"/>
  <c r="AM428" i="1"/>
  <c r="AS428" i="1" s="1"/>
  <c r="AS423" i="1"/>
  <c r="I422" i="1"/>
  <c r="S422" i="1" s="1"/>
  <c r="H420" i="1"/>
  <c r="R420" i="1" s="1"/>
  <c r="AM420" i="1"/>
  <c r="AS420" i="1" s="1"/>
  <c r="AS415" i="1"/>
  <c r="I414" i="1"/>
  <c r="S414" i="1" s="1"/>
  <c r="H412" i="1"/>
  <c r="R412" i="1" s="1"/>
  <c r="AM412" i="1"/>
  <c r="AS412" i="1" s="1"/>
  <c r="AS407" i="1"/>
  <c r="I406" i="1"/>
  <c r="S406" i="1" s="1"/>
  <c r="H404" i="1"/>
  <c r="R404" i="1" s="1"/>
  <c r="AM404" i="1"/>
  <c r="AS404" i="1" s="1"/>
  <c r="AV400" i="1"/>
  <c r="L398" i="1"/>
  <c r="G30" i="2" s="1"/>
  <c r="AS399" i="1"/>
  <c r="AJ398" i="1"/>
  <c r="I397" i="1"/>
  <c r="S397" i="1" s="1"/>
  <c r="AS394" i="1"/>
  <c r="AS393" i="1"/>
  <c r="I392" i="1"/>
  <c r="S392" i="1" s="1"/>
  <c r="AB391" i="1"/>
  <c r="I389" i="1"/>
  <c r="S389" i="1" s="1"/>
  <c r="AS386" i="1"/>
  <c r="AS385" i="1"/>
  <c r="AB383" i="1"/>
  <c r="I381" i="1"/>
  <c r="S381" i="1" s="1"/>
  <c r="AS378" i="1"/>
  <c r="I378" i="1"/>
  <c r="S378" i="1" s="1"/>
  <c r="R378" i="1"/>
  <c r="AS377" i="1"/>
  <c r="AB375" i="1"/>
  <c r="I373" i="1"/>
  <c r="S373" i="1" s="1"/>
  <c r="AS370" i="1"/>
  <c r="AS369" i="1"/>
  <c r="AB367" i="1"/>
  <c r="I365" i="1"/>
  <c r="S365" i="1" s="1"/>
  <c r="AS362" i="1"/>
  <c r="I362" i="1"/>
  <c r="S362" i="1" s="1"/>
  <c r="R362" i="1"/>
  <c r="AS361" i="1"/>
  <c r="AB359" i="1"/>
  <c r="I357" i="1"/>
  <c r="S357" i="1" s="1"/>
  <c r="AS354" i="1"/>
  <c r="I354" i="1"/>
  <c r="S354" i="1" s="1"/>
  <c r="R354" i="1"/>
  <c r="AS353" i="1"/>
  <c r="AI350" i="1"/>
  <c r="AB351" i="1"/>
  <c r="AS348" i="1"/>
  <c r="I347" i="1"/>
  <c r="S347" i="1" s="1"/>
  <c r="H345" i="1"/>
  <c r="R345" i="1" s="1"/>
  <c r="AM345" i="1"/>
  <c r="AS345" i="1" s="1"/>
  <c r="I338" i="1"/>
  <c r="S338" i="1" s="1"/>
  <c r="H336" i="1"/>
  <c r="I336" i="1" s="1"/>
  <c r="AM336" i="1"/>
  <c r="AS336" i="1" s="1"/>
  <c r="AB330" i="1"/>
  <c r="I327" i="1"/>
  <c r="S327" i="1" s="1"/>
  <c r="AS324" i="1"/>
  <c r="I324" i="1"/>
  <c r="S324" i="1" s="1"/>
  <c r="AS322" i="1"/>
  <c r="AB320" i="1"/>
  <c r="AK313" i="1" s="1"/>
  <c r="I318" i="1"/>
  <c r="S318" i="1" s="1"/>
  <c r="AS315" i="1"/>
  <c r="I315" i="1"/>
  <c r="S315" i="1" s="1"/>
  <c r="R315" i="1"/>
  <c r="AS314" i="1"/>
  <c r="H310" i="1"/>
  <c r="AM310" i="1"/>
  <c r="AS310" i="1" s="1"/>
  <c r="AS307" i="1"/>
  <c r="AI279" i="1"/>
  <c r="H273" i="1"/>
  <c r="R273" i="1" s="1"/>
  <c r="AM273" i="1"/>
  <c r="AS273" i="1" s="1"/>
  <c r="I191" i="1"/>
  <c r="S191" i="1" s="1"/>
  <c r="R191" i="1"/>
  <c r="H307" i="1"/>
  <c r="R307" i="1" s="1"/>
  <c r="AS306" i="1"/>
  <c r="AS303" i="1"/>
  <c r="AS302" i="1"/>
  <c r="AS295" i="1"/>
  <c r="AS294" i="1"/>
  <c r="AK279" i="1"/>
  <c r="AS280" i="1"/>
  <c r="R280" i="1"/>
  <c r="H275" i="1"/>
  <c r="R275" i="1" s="1"/>
  <c r="AM275" i="1"/>
  <c r="AS275" i="1" s="1"/>
  <c r="H267" i="1"/>
  <c r="R267" i="1" s="1"/>
  <c r="AM267" i="1"/>
  <c r="AS267" i="1" s="1"/>
  <c r="H263" i="1"/>
  <c r="AM263" i="1"/>
  <c r="AS263" i="1" s="1"/>
  <c r="H259" i="1"/>
  <c r="AM259" i="1"/>
  <c r="AS259" i="1" s="1"/>
  <c r="H252" i="1"/>
  <c r="AM252" i="1"/>
  <c r="AS252" i="1" s="1"/>
  <c r="H245" i="1"/>
  <c r="AM245" i="1"/>
  <c r="AS245" i="1" s="1"/>
  <c r="AJ242" i="1"/>
  <c r="L242" i="1"/>
  <c r="G23" i="2" s="1"/>
  <c r="AV243" i="1"/>
  <c r="AS239" i="1"/>
  <c r="AS238" i="1"/>
  <c r="H235" i="1"/>
  <c r="R235" i="1" s="1"/>
  <c r="S215" i="1"/>
  <c r="I144" i="1"/>
  <c r="S144" i="1" s="1"/>
  <c r="R144" i="1"/>
  <c r="I113" i="1"/>
  <c r="S113" i="1" s="1"/>
  <c r="AB113" i="1"/>
  <c r="AJ309" i="1"/>
  <c r="H305" i="1"/>
  <c r="R305" i="1" s="1"/>
  <c r="AS304" i="1"/>
  <c r="I299" i="1"/>
  <c r="S299" i="1" s="1"/>
  <c r="AS297" i="1"/>
  <c r="AS296" i="1"/>
  <c r="I284" i="1"/>
  <c r="S284" i="1" s="1"/>
  <c r="AS282" i="1"/>
  <c r="AS281" i="1"/>
  <c r="AJ279" i="1"/>
  <c r="L279" i="1"/>
  <c r="G24" i="2" s="1"/>
  <c r="H277" i="1"/>
  <c r="R277" i="1" s="1"/>
  <c r="AM277" i="1"/>
  <c r="AS277" i="1" s="1"/>
  <c r="AS272" i="1"/>
  <c r="H269" i="1"/>
  <c r="R269" i="1" s="1"/>
  <c r="AM269" i="1"/>
  <c r="AS269" i="1" s="1"/>
  <c r="R266" i="1"/>
  <c r="R262" i="1"/>
  <c r="R258" i="1"/>
  <c r="R251" i="1"/>
  <c r="R244" i="1"/>
  <c r="AB240" i="1"/>
  <c r="I237" i="1"/>
  <c r="S237" i="1" s="1"/>
  <c r="I232" i="1"/>
  <c r="S232" i="1" s="1"/>
  <c r="R232" i="1"/>
  <c r="I217" i="1"/>
  <c r="S217" i="1" s="1"/>
  <c r="R217" i="1"/>
  <c r="I190" i="1"/>
  <c r="S190" i="1" s="1"/>
  <c r="AB190" i="1"/>
  <c r="H171" i="1"/>
  <c r="R171" i="1" s="1"/>
  <c r="AM171" i="1"/>
  <c r="AS171" i="1" s="1"/>
  <c r="I168" i="1"/>
  <c r="S168" i="1" s="1"/>
  <c r="R168" i="1"/>
  <c r="H161" i="1"/>
  <c r="AM161" i="1"/>
  <c r="AS161" i="1" s="1"/>
  <c r="I160" i="1"/>
  <c r="S160" i="1" s="1"/>
  <c r="R160" i="1"/>
  <c r="H153" i="1"/>
  <c r="AM153" i="1"/>
  <c r="AS153" i="1" s="1"/>
  <c r="I152" i="1"/>
  <c r="S152" i="1" s="1"/>
  <c r="R152" i="1"/>
  <c r="AS308" i="1"/>
  <c r="I301" i="1"/>
  <c r="S301" i="1" s="1"/>
  <c r="I289" i="1"/>
  <c r="S289" i="1" s="1"/>
  <c r="I273" i="1"/>
  <c r="S273" i="1" s="1"/>
  <c r="H271" i="1"/>
  <c r="R271" i="1" s="1"/>
  <c r="AM271" i="1"/>
  <c r="AS271" i="1" s="1"/>
  <c r="AS266" i="1"/>
  <c r="H265" i="1"/>
  <c r="R265" i="1" s="1"/>
  <c r="AM265" i="1"/>
  <c r="AS265" i="1" s="1"/>
  <c r="AS262" i="1"/>
  <c r="H261" i="1"/>
  <c r="AM261" i="1"/>
  <c r="AS261" i="1" s="1"/>
  <c r="AS258" i="1"/>
  <c r="H257" i="1"/>
  <c r="AM257" i="1"/>
  <c r="AS257" i="1" s="1"/>
  <c r="AS251" i="1"/>
  <c r="H247" i="1"/>
  <c r="AM247" i="1"/>
  <c r="AS247" i="1" s="1"/>
  <c r="AS244" i="1"/>
  <c r="H243" i="1"/>
  <c r="AM243" i="1"/>
  <c r="AS243" i="1" s="1"/>
  <c r="AJ214" i="1"/>
  <c r="I209" i="1"/>
  <c r="S209" i="1" s="1"/>
  <c r="AB209" i="1"/>
  <c r="I205" i="1"/>
  <c r="S205" i="1" s="1"/>
  <c r="AB205" i="1"/>
  <c r="H231" i="1"/>
  <c r="R231" i="1" s="1"/>
  <c r="AM231" i="1"/>
  <c r="AS231" i="1" s="1"/>
  <c r="H223" i="1"/>
  <c r="AM223" i="1"/>
  <c r="AS223" i="1" s="1"/>
  <c r="H216" i="1"/>
  <c r="AM216" i="1"/>
  <c r="AS216" i="1" s="1"/>
  <c r="L214" i="1"/>
  <c r="I213" i="1"/>
  <c r="S213" i="1" s="1"/>
  <c r="I212" i="1"/>
  <c r="S212" i="1" s="1"/>
  <c r="AS210" i="1"/>
  <c r="AS206" i="1"/>
  <c r="I203" i="1"/>
  <c r="S203" i="1" s="1"/>
  <c r="I202" i="1"/>
  <c r="S202" i="1" s="1"/>
  <c r="AS197" i="1"/>
  <c r="I188" i="1"/>
  <c r="S188" i="1" s="1"/>
  <c r="R188" i="1"/>
  <c r="I186" i="1"/>
  <c r="S186" i="1" s="1"/>
  <c r="AI181" i="1"/>
  <c r="I146" i="1"/>
  <c r="S146" i="1" s="1"/>
  <c r="R146" i="1"/>
  <c r="I121" i="1"/>
  <c r="S121" i="1" s="1"/>
  <c r="AB121" i="1"/>
  <c r="I84" i="1"/>
  <c r="S84" i="1" s="1"/>
  <c r="R84" i="1"/>
  <c r="R76" i="1"/>
  <c r="I68" i="1"/>
  <c r="S68" i="1" s="1"/>
  <c r="R68" i="1"/>
  <c r="I211" i="1"/>
  <c r="S211" i="1" s="1"/>
  <c r="I207" i="1"/>
  <c r="S207" i="1" s="1"/>
  <c r="I201" i="1"/>
  <c r="S201" i="1" s="1"/>
  <c r="H181" i="1"/>
  <c r="I182" i="1"/>
  <c r="H173" i="1"/>
  <c r="R173" i="1" s="1"/>
  <c r="AM173" i="1"/>
  <c r="AS173" i="1" s="1"/>
  <c r="H167" i="1"/>
  <c r="AM167" i="1"/>
  <c r="AS167" i="1" s="1"/>
  <c r="H163" i="1"/>
  <c r="AM163" i="1"/>
  <c r="AS163" i="1" s="1"/>
  <c r="H159" i="1"/>
  <c r="AM159" i="1"/>
  <c r="AS159" i="1" s="1"/>
  <c r="H155" i="1"/>
  <c r="AM155" i="1"/>
  <c r="AS155" i="1" s="1"/>
  <c r="H151" i="1"/>
  <c r="AM151" i="1"/>
  <c r="AS151" i="1" s="1"/>
  <c r="H147" i="1"/>
  <c r="AM147" i="1"/>
  <c r="AS147" i="1" s="1"/>
  <c r="L109" i="1"/>
  <c r="H99" i="1"/>
  <c r="R99" i="1" s="1"/>
  <c r="AM99" i="1"/>
  <c r="AS99" i="1" s="1"/>
  <c r="R234" i="1"/>
  <c r="H233" i="1"/>
  <c r="R233" i="1" s="1"/>
  <c r="AM233" i="1"/>
  <c r="AS233" i="1" s="1"/>
  <c r="R230" i="1"/>
  <c r="H229" i="1"/>
  <c r="R229" i="1" s="1"/>
  <c r="AM229" i="1"/>
  <c r="AS229" i="1" s="1"/>
  <c r="R219" i="1"/>
  <c r="H218" i="1"/>
  <c r="AM218" i="1"/>
  <c r="AS218" i="1" s="1"/>
  <c r="AK214" i="1"/>
  <c r="R215" i="1"/>
  <c r="AB211" i="1"/>
  <c r="AS208" i="1"/>
  <c r="AB207" i="1"/>
  <c r="AS204" i="1"/>
  <c r="AB201" i="1"/>
  <c r="I197" i="1"/>
  <c r="S197" i="1" s="1"/>
  <c r="R197" i="1"/>
  <c r="I195" i="1"/>
  <c r="S195" i="1" s="1"/>
  <c r="AS188" i="1"/>
  <c r="I177" i="1"/>
  <c r="S177" i="1" s="1"/>
  <c r="H175" i="1"/>
  <c r="R175" i="1" s="1"/>
  <c r="AM175" i="1"/>
  <c r="AS175" i="1" s="1"/>
  <c r="I171" i="1"/>
  <c r="S171" i="1" s="1"/>
  <c r="H169" i="1"/>
  <c r="R169" i="1" s="1"/>
  <c r="AM169" i="1"/>
  <c r="AS169" i="1" s="1"/>
  <c r="R166" i="1"/>
  <c r="R162" i="1"/>
  <c r="R158" i="1"/>
  <c r="R154" i="1"/>
  <c r="R150" i="1"/>
  <c r="I133" i="1"/>
  <c r="S133" i="1" s="1"/>
  <c r="AB133" i="1"/>
  <c r="I110" i="1"/>
  <c r="R110" i="1"/>
  <c r="AM213" i="1"/>
  <c r="AS213" i="1" s="1"/>
  <c r="AM211" i="1"/>
  <c r="AS211" i="1" s="1"/>
  <c r="AM209" i="1"/>
  <c r="AS209" i="1" s="1"/>
  <c r="AM207" i="1"/>
  <c r="AS207" i="1" s="1"/>
  <c r="AM205" i="1"/>
  <c r="AS205" i="1" s="1"/>
  <c r="AM203" i="1"/>
  <c r="AS203" i="1" s="1"/>
  <c r="AM201" i="1"/>
  <c r="AS201" i="1" s="1"/>
  <c r="AM195" i="1"/>
  <c r="AS195" i="1" s="1"/>
  <c r="AM190" i="1"/>
  <c r="AS190" i="1" s="1"/>
  <c r="AM186" i="1"/>
  <c r="AS186" i="1" s="1"/>
  <c r="I141" i="1"/>
  <c r="S141" i="1" s="1"/>
  <c r="AS140" i="1"/>
  <c r="I140" i="1"/>
  <c r="S140" i="1" s="1"/>
  <c r="R140" i="1"/>
  <c r="AS139" i="1"/>
  <c r="I137" i="1"/>
  <c r="S137" i="1" s="1"/>
  <c r="AS136" i="1"/>
  <c r="I136" i="1"/>
  <c r="S136" i="1" s="1"/>
  <c r="R136" i="1"/>
  <c r="AS135" i="1"/>
  <c r="I130" i="1"/>
  <c r="S130" i="1" s="1"/>
  <c r="AS128" i="1"/>
  <c r="AS127" i="1"/>
  <c r="I122" i="1"/>
  <c r="S122" i="1" s="1"/>
  <c r="I119" i="1"/>
  <c r="S119" i="1" s="1"/>
  <c r="AS116" i="1"/>
  <c r="AS115" i="1"/>
  <c r="I114" i="1"/>
  <c r="S114" i="1" s="1"/>
  <c r="I111" i="1"/>
  <c r="S111" i="1" s="1"/>
  <c r="AS104" i="1"/>
  <c r="H101" i="1"/>
  <c r="R101" i="1" s="1"/>
  <c r="AM101" i="1"/>
  <c r="AS101" i="1" s="1"/>
  <c r="AS96" i="1"/>
  <c r="AB89" i="1"/>
  <c r="I86" i="1"/>
  <c r="S86" i="1" s="1"/>
  <c r="R86" i="1"/>
  <c r="I78" i="1"/>
  <c r="S78" i="1" s="1"/>
  <c r="R78" i="1"/>
  <c r="I70" i="1"/>
  <c r="S70" i="1" s="1"/>
  <c r="R70" i="1"/>
  <c r="H63" i="1"/>
  <c r="R63" i="1" s="1"/>
  <c r="AM63" i="1"/>
  <c r="AS63" i="1" s="1"/>
  <c r="I134" i="1"/>
  <c r="S134" i="1" s="1"/>
  <c r="R134" i="1"/>
  <c r="I117" i="1"/>
  <c r="S117" i="1" s="1"/>
  <c r="AJ109" i="1"/>
  <c r="H103" i="1"/>
  <c r="R103" i="1" s="1"/>
  <c r="AM103" i="1"/>
  <c r="AS103" i="1" s="1"/>
  <c r="H95" i="1"/>
  <c r="R95" i="1" s="1"/>
  <c r="AM95" i="1"/>
  <c r="AS95" i="1" s="1"/>
  <c r="I88" i="1"/>
  <c r="S88" i="1" s="1"/>
  <c r="R88" i="1"/>
  <c r="I80" i="1"/>
  <c r="S80" i="1" s="1"/>
  <c r="R80" i="1"/>
  <c r="I72" i="1"/>
  <c r="S72" i="1" s="1"/>
  <c r="R72" i="1"/>
  <c r="C28" i="3"/>
  <c r="F28" i="3" s="1"/>
  <c r="C18" i="3"/>
  <c r="AM146" i="1"/>
  <c r="AS146" i="1" s="1"/>
  <c r="I143" i="1"/>
  <c r="S143" i="1" s="1"/>
  <c r="AS142" i="1"/>
  <c r="I142" i="1"/>
  <c r="S142" i="1" s="1"/>
  <c r="R142" i="1"/>
  <c r="AS141" i="1"/>
  <c r="I139" i="1"/>
  <c r="S139" i="1" s="1"/>
  <c r="AS138" i="1"/>
  <c r="R138" i="1"/>
  <c r="AS137" i="1"/>
  <c r="I135" i="1"/>
  <c r="S135" i="1" s="1"/>
  <c r="AS132" i="1"/>
  <c r="AS131" i="1"/>
  <c r="AS124" i="1"/>
  <c r="AS123" i="1"/>
  <c r="AS120" i="1"/>
  <c r="I118" i="1"/>
  <c r="S118" i="1" s="1"/>
  <c r="AB117" i="1"/>
  <c r="I115" i="1"/>
  <c r="S115" i="1" s="1"/>
  <c r="AS112" i="1"/>
  <c r="AS111" i="1"/>
  <c r="AI109" i="1"/>
  <c r="H97" i="1"/>
  <c r="R97" i="1" s="1"/>
  <c r="AM97" i="1"/>
  <c r="AS97" i="1" s="1"/>
  <c r="AM89" i="1"/>
  <c r="AS89" i="1" s="1"/>
  <c r="H89" i="1"/>
  <c r="R89" i="1" s="1"/>
  <c r="I82" i="1"/>
  <c r="S82" i="1" s="1"/>
  <c r="R82" i="1"/>
  <c r="I66" i="1"/>
  <c r="S66" i="1" s="1"/>
  <c r="R66" i="1"/>
  <c r="H87" i="1"/>
  <c r="R87" i="1" s="1"/>
  <c r="AM87" i="1"/>
  <c r="AS87" i="1" s="1"/>
  <c r="H85" i="1"/>
  <c r="R85" i="1" s="1"/>
  <c r="AM85" i="1"/>
  <c r="AS85" i="1" s="1"/>
  <c r="H83" i="1"/>
  <c r="R83" i="1" s="1"/>
  <c r="AM83" i="1"/>
  <c r="AS83" i="1" s="1"/>
  <c r="I83" i="1"/>
  <c r="S83" i="1" s="1"/>
  <c r="H81" i="1"/>
  <c r="R81" i="1" s="1"/>
  <c r="AM81" i="1"/>
  <c r="AS81" i="1" s="1"/>
  <c r="I81" i="1"/>
  <c r="S81" i="1" s="1"/>
  <c r="H79" i="1"/>
  <c r="R79" i="1" s="1"/>
  <c r="AM79" i="1"/>
  <c r="AS79" i="1" s="1"/>
  <c r="H77" i="1"/>
  <c r="R77" i="1" s="1"/>
  <c r="AM77" i="1"/>
  <c r="AS77" i="1" s="1"/>
  <c r="H75" i="1"/>
  <c r="R75" i="1" s="1"/>
  <c r="AM75" i="1"/>
  <c r="AS75" i="1" s="1"/>
  <c r="H73" i="1"/>
  <c r="R73" i="1" s="1"/>
  <c r="AM73" i="1"/>
  <c r="AS73" i="1" s="1"/>
  <c r="H71" i="1"/>
  <c r="R71" i="1" s="1"/>
  <c r="AM71" i="1"/>
  <c r="AS71" i="1" s="1"/>
  <c r="H69" i="1"/>
  <c r="R69" i="1" s="1"/>
  <c r="AM69" i="1"/>
  <c r="AS69" i="1" s="1"/>
  <c r="H67" i="1"/>
  <c r="R67" i="1" s="1"/>
  <c r="AM67" i="1"/>
  <c r="AS67" i="1" s="1"/>
  <c r="I67" i="1"/>
  <c r="S67" i="1" s="1"/>
  <c r="H65" i="1"/>
  <c r="R65" i="1" s="1"/>
  <c r="AM65" i="1"/>
  <c r="AS65" i="1" s="1"/>
  <c r="L60" i="1"/>
  <c r="AV61" i="1"/>
  <c r="I55" i="1"/>
  <c r="S55" i="1" s="1"/>
  <c r="I46" i="1"/>
  <c r="S46" i="1" s="1"/>
  <c r="AB46" i="1"/>
  <c r="C19" i="3"/>
  <c r="C21" i="3"/>
  <c r="I93" i="1"/>
  <c r="S93" i="1" s="1"/>
  <c r="AB91" i="1"/>
  <c r="H91" i="1"/>
  <c r="R91" i="1" s="1"/>
  <c r="AS90" i="1"/>
  <c r="AB87" i="1"/>
  <c r="AB85" i="1"/>
  <c r="AB83" i="1"/>
  <c r="AB81" i="1"/>
  <c r="AB79" i="1"/>
  <c r="AB77" i="1"/>
  <c r="AB75" i="1"/>
  <c r="AB73" i="1"/>
  <c r="AB71" i="1"/>
  <c r="AB69" i="1"/>
  <c r="AB67" i="1"/>
  <c r="AS62" i="1"/>
  <c r="AJ60" i="1"/>
  <c r="AB55" i="1"/>
  <c r="AB93" i="1"/>
  <c r="H93" i="1"/>
  <c r="R93" i="1" s="1"/>
  <c r="AS92" i="1"/>
  <c r="AS64" i="1"/>
  <c r="I63" i="1"/>
  <c r="S63" i="1" s="1"/>
  <c r="AI60" i="1"/>
  <c r="H61" i="1"/>
  <c r="AM61" i="1"/>
  <c r="AS61" i="1" s="1"/>
  <c r="I58" i="1"/>
  <c r="S58" i="1" s="1"/>
  <c r="AS56" i="1"/>
  <c r="AS55" i="1"/>
  <c r="I54" i="1"/>
  <c r="S54" i="1" s="1"/>
  <c r="AS52" i="1"/>
  <c r="AS51" i="1"/>
  <c r="I47" i="1"/>
  <c r="S47" i="1" s="1"/>
  <c r="R47" i="1"/>
  <c r="I45" i="1"/>
  <c r="S45" i="1" s="1"/>
  <c r="R45" i="1"/>
  <c r="I44" i="1"/>
  <c r="S44" i="1" s="1"/>
  <c r="AS41" i="1"/>
  <c r="AJ40" i="1"/>
  <c r="H31" i="1"/>
  <c r="R31" i="1" s="1"/>
  <c r="AM31" i="1"/>
  <c r="AS31" i="1" s="1"/>
  <c r="AS26" i="1"/>
  <c r="H25" i="1"/>
  <c r="R25" i="1" s="1"/>
  <c r="AM25" i="1"/>
  <c r="AS25" i="1" s="1"/>
  <c r="AS22" i="1"/>
  <c r="H21" i="1"/>
  <c r="R21" i="1" s="1"/>
  <c r="AM21" i="1"/>
  <c r="AS21" i="1" s="1"/>
  <c r="AS18" i="1"/>
  <c r="H17" i="1"/>
  <c r="AM17" i="1"/>
  <c r="AS17" i="1" s="1"/>
  <c r="AJ14" i="1"/>
  <c r="L14" i="1"/>
  <c r="AV15" i="1"/>
  <c r="H50" i="1"/>
  <c r="R50" i="1" s="1"/>
  <c r="AM50" i="1"/>
  <c r="AS50" i="1" s="1"/>
  <c r="I43" i="1"/>
  <c r="S43" i="1" s="1"/>
  <c r="R43" i="1"/>
  <c r="I42" i="1"/>
  <c r="S42" i="1" s="1"/>
  <c r="AI40" i="1"/>
  <c r="H37" i="1"/>
  <c r="R37" i="1" s="1"/>
  <c r="AM37" i="1"/>
  <c r="AS37" i="1" s="1"/>
  <c r="H35" i="1"/>
  <c r="R35" i="1" s="1"/>
  <c r="AM35" i="1"/>
  <c r="AS35" i="1" s="1"/>
  <c r="H33" i="1"/>
  <c r="R33" i="1" s="1"/>
  <c r="AM33" i="1"/>
  <c r="AS33" i="1" s="1"/>
  <c r="C17" i="3"/>
  <c r="AB50" i="1"/>
  <c r="I49" i="1"/>
  <c r="S49" i="1" s="1"/>
  <c r="R49" i="1"/>
  <c r="I48" i="1"/>
  <c r="S48" i="1" s="1"/>
  <c r="AS45" i="1"/>
  <c r="AB42" i="1"/>
  <c r="H40" i="1"/>
  <c r="I41" i="1"/>
  <c r="R41" i="1"/>
  <c r="AS30" i="1"/>
  <c r="I29" i="1"/>
  <c r="S29" i="1" s="1"/>
  <c r="H27" i="1"/>
  <c r="R27" i="1" s="1"/>
  <c r="AM27" i="1"/>
  <c r="AS27" i="1" s="1"/>
  <c r="AS24" i="1"/>
  <c r="H23" i="1"/>
  <c r="R23" i="1" s="1"/>
  <c r="AM23" i="1"/>
  <c r="AS23" i="1" s="1"/>
  <c r="AS20" i="1"/>
  <c r="H19" i="1"/>
  <c r="R19" i="1" s="1"/>
  <c r="AM19" i="1"/>
  <c r="AS19" i="1" s="1"/>
  <c r="AS16" i="1"/>
  <c r="H15" i="1"/>
  <c r="I15" i="1" s="1"/>
  <c r="AM15" i="1"/>
  <c r="AS15" i="1" s="1"/>
  <c r="C20" i="3"/>
  <c r="C16" i="3"/>
  <c r="AM48" i="1"/>
  <c r="AS48" i="1" s="1"/>
  <c r="AM46" i="1"/>
  <c r="AS46" i="1" s="1"/>
  <c r="AM44" i="1"/>
  <c r="AS44" i="1" s="1"/>
  <c r="AM42" i="1"/>
  <c r="AS42" i="1" s="1"/>
  <c r="C27" i="3"/>
  <c r="R370" i="1" l="1"/>
  <c r="I412" i="1"/>
  <c r="S412" i="1" s="1"/>
  <c r="I457" i="1"/>
  <c r="S457" i="1" s="1"/>
  <c r="I467" i="1"/>
  <c r="S467" i="1" s="1"/>
  <c r="I413" i="1"/>
  <c r="S413" i="1" s="1"/>
  <c r="I449" i="1"/>
  <c r="S449" i="1" s="1"/>
  <c r="H350" i="1"/>
  <c r="R364" i="1"/>
  <c r="I394" i="1"/>
  <c r="S394" i="1" s="1"/>
  <c r="I472" i="1"/>
  <c r="S472" i="1" s="1"/>
  <c r="I417" i="1"/>
  <c r="S417" i="1" s="1"/>
  <c r="I474" i="1"/>
  <c r="S474" i="1" s="1"/>
  <c r="I476" i="1"/>
  <c r="S476" i="1" s="1"/>
  <c r="I424" i="1"/>
  <c r="S424" i="1" s="1"/>
  <c r="I345" i="1"/>
  <c r="S345" i="1" s="1"/>
  <c r="AK463" i="1"/>
  <c r="I425" i="1"/>
  <c r="S425" i="1" s="1"/>
  <c r="R326" i="1"/>
  <c r="I282" i="1"/>
  <c r="S282" i="1" s="1"/>
  <c r="I297" i="1"/>
  <c r="S297" i="1" s="1"/>
  <c r="I269" i="1"/>
  <c r="S269" i="1" s="1"/>
  <c r="AK181" i="1"/>
  <c r="I241" i="1"/>
  <c r="S241" i="1" s="1"/>
  <c r="I238" i="1"/>
  <c r="S238" i="1" s="1"/>
  <c r="AK109" i="1"/>
  <c r="I126" i="1"/>
  <c r="S126" i="1" s="1"/>
  <c r="H109" i="1"/>
  <c r="H108" i="1" s="1"/>
  <c r="I124" i="1"/>
  <c r="S124" i="1" s="1"/>
  <c r="I120" i="1"/>
  <c r="S120" i="1" s="1"/>
  <c r="R74" i="1"/>
  <c r="I99" i="1"/>
  <c r="S99" i="1" s="1"/>
  <c r="I92" i="1"/>
  <c r="S92" i="1" s="1"/>
  <c r="I75" i="1"/>
  <c r="S75" i="1" s="1"/>
  <c r="I73" i="1"/>
  <c r="S73" i="1" s="1"/>
  <c r="I91" i="1"/>
  <c r="S91" i="1" s="1"/>
  <c r="I65" i="1"/>
  <c r="S65" i="1" s="1"/>
  <c r="I56" i="1"/>
  <c r="S56" i="1" s="1"/>
  <c r="I35" i="1"/>
  <c r="S35" i="1" s="1"/>
  <c r="D19" i="2"/>
  <c r="S336" i="1"/>
  <c r="S440" i="1"/>
  <c r="AK40" i="1"/>
  <c r="I17" i="1"/>
  <c r="S17" i="1" s="1"/>
  <c r="R17" i="1"/>
  <c r="I37" i="1"/>
  <c r="S37" i="1" s="1"/>
  <c r="H60" i="1"/>
  <c r="R61" i="1"/>
  <c r="AK60" i="1"/>
  <c r="I71" i="1"/>
  <c r="S71" i="1" s="1"/>
  <c r="I79" i="1"/>
  <c r="S79" i="1" s="1"/>
  <c r="I87" i="1"/>
  <c r="S87" i="1" s="1"/>
  <c r="I97" i="1"/>
  <c r="S97" i="1" s="1"/>
  <c r="D21" i="2"/>
  <c r="I216" i="1"/>
  <c r="R216" i="1"/>
  <c r="H242" i="1"/>
  <c r="I243" i="1"/>
  <c r="R243" i="1"/>
  <c r="I153" i="1"/>
  <c r="S153" i="1" s="1"/>
  <c r="R153" i="1"/>
  <c r="I161" i="1"/>
  <c r="S161" i="1" s="1"/>
  <c r="R161" i="1"/>
  <c r="I252" i="1"/>
  <c r="S252" i="1" s="1"/>
  <c r="R252" i="1"/>
  <c r="I263" i="1"/>
  <c r="S263" i="1" s="1"/>
  <c r="R263" i="1"/>
  <c r="H279" i="1"/>
  <c r="I311" i="1"/>
  <c r="S311" i="1" s="1"/>
  <c r="I149" i="1"/>
  <c r="S149" i="1" s="1"/>
  <c r="R149" i="1"/>
  <c r="S351" i="1"/>
  <c r="I350" i="1"/>
  <c r="E29" i="2" s="1"/>
  <c r="I404" i="1"/>
  <c r="S404" i="1" s="1"/>
  <c r="I436" i="1"/>
  <c r="S436" i="1" s="1"/>
  <c r="I340" i="1"/>
  <c r="S340" i="1" s="1"/>
  <c r="D26" i="2"/>
  <c r="L332" i="1"/>
  <c r="G27" i="2" s="1"/>
  <c r="G28" i="2"/>
  <c r="I343" i="1"/>
  <c r="S343" i="1" s="1"/>
  <c r="R400" i="1"/>
  <c r="H398" i="1"/>
  <c r="I451" i="1"/>
  <c r="S451" i="1" s="1"/>
  <c r="I459" i="1"/>
  <c r="S459" i="1" s="1"/>
  <c r="I400" i="1"/>
  <c r="H39" i="1"/>
  <c r="D15" i="2"/>
  <c r="S110" i="1"/>
  <c r="I155" i="1"/>
  <c r="S155" i="1" s="1"/>
  <c r="R155" i="1"/>
  <c r="I163" i="1"/>
  <c r="S163" i="1" s="1"/>
  <c r="R163" i="1"/>
  <c r="I181" i="1"/>
  <c r="J181" i="1" s="1"/>
  <c r="S182" i="1"/>
  <c r="I247" i="1"/>
  <c r="S247" i="1" s="1"/>
  <c r="R247" i="1"/>
  <c r="H309" i="1"/>
  <c r="I310" i="1"/>
  <c r="R310" i="1"/>
  <c r="I19" i="1"/>
  <c r="S19" i="1" s="1"/>
  <c r="H14" i="1"/>
  <c r="R15" i="1"/>
  <c r="I23" i="1"/>
  <c r="S23" i="1" s="1"/>
  <c r="I50" i="1"/>
  <c r="S50" i="1" s="1"/>
  <c r="L13" i="1"/>
  <c r="G12" i="2" s="1"/>
  <c r="G13" i="2"/>
  <c r="I61" i="1"/>
  <c r="I69" i="1"/>
  <c r="S69" i="1" s="1"/>
  <c r="I77" i="1"/>
  <c r="S77" i="1" s="1"/>
  <c r="I85" i="1"/>
  <c r="S85" i="1" s="1"/>
  <c r="I89" i="1"/>
  <c r="S89" i="1" s="1"/>
  <c r="I101" i="1"/>
  <c r="S101" i="1" s="1"/>
  <c r="L108" i="1"/>
  <c r="G18" i="2" s="1"/>
  <c r="G19" i="2"/>
  <c r="I151" i="1"/>
  <c r="S151" i="1" s="1"/>
  <c r="R151" i="1"/>
  <c r="I159" i="1"/>
  <c r="S159" i="1" s="1"/>
  <c r="R159" i="1"/>
  <c r="I167" i="1"/>
  <c r="S167" i="1" s="1"/>
  <c r="R167" i="1"/>
  <c r="I175" i="1"/>
  <c r="S175" i="1" s="1"/>
  <c r="I229" i="1"/>
  <c r="S229" i="1" s="1"/>
  <c r="I173" i="1"/>
  <c r="S173" i="1" s="1"/>
  <c r="H214" i="1"/>
  <c r="I261" i="1"/>
  <c r="S261" i="1" s="1"/>
  <c r="R261" i="1"/>
  <c r="AK350" i="1"/>
  <c r="I307" i="1"/>
  <c r="S307" i="1" s="1"/>
  <c r="I428" i="1"/>
  <c r="S428" i="1" s="1"/>
  <c r="I267" i="1"/>
  <c r="S267" i="1" s="1"/>
  <c r="I402" i="1"/>
  <c r="S402" i="1" s="1"/>
  <c r="I410" i="1"/>
  <c r="S410" i="1" s="1"/>
  <c r="I418" i="1"/>
  <c r="S418" i="1" s="1"/>
  <c r="I426" i="1"/>
  <c r="S426" i="1" s="1"/>
  <c r="I434" i="1"/>
  <c r="S434" i="1" s="1"/>
  <c r="H439" i="1"/>
  <c r="I453" i="1"/>
  <c r="S453" i="1" s="1"/>
  <c r="I461" i="1"/>
  <c r="S461" i="1" s="1"/>
  <c r="I21" i="1"/>
  <c r="S21" i="1" s="1"/>
  <c r="L59" i="1"/>
  <c r="G16" i="2" s="1"/>
  <c r="G17" i="2"/>
  <c r="I147" i="1"/>
  <c r="S147" i="1" s="1"/>
  <c r="R147" i="1"/>
  <c r="I305" i="1"/>
  <c r="S305" i="1" s="1"/>
  <c r="S41" i="1"/>
  <c r="S15" i="1"/>
  <c r="I27" i="1"/>
  <c r="S27" i="1" s="1"/>
  <c r="I33" i="1"/>
  <c r="S33" i="1" s="1"/>
  <c r="I25" i="1"/>
  <c r="S25" i="1" s="1"/>
  <c r="I31" i="1"/>
  <c r="S31" i="1" s="1"/>
  <c r="I95" i="1"/>
  <c r="S95" i="1" s="1"/>
  <c r="I103" i="1"/>
  <c r="S103" i="1" s="1"/>
  <c r="I218" i="1"/>
  <c r="S218" i="1" s="1"/>
  <c r="R218" i="1"/>
  <c r="I235" i="1"/>
  <c r="S235" i="1" s="1"/>
  <c r="I169" i="1"/>
  <c r="S169" i="1" s="1"/>
  <c r="I233" i="1"/>
  <c r="S233" i="1" s="1"/>
  <c r="L180" i="1"/>
  <c r="G20" i="2" s="1"/>
  <c r="G22" i="2"/>
  <c r="I223" i="1"/>
  <c r="S223" i="1" s="1"/>
  <c r="R223" i="1"/>
  <c r="I231" i="1"/>
  <c r="S231" i="1" s="1"/>
  <c r="I257" i="1"/>
  <c r="S257" i="1" s="1"/>
  <c r="R257" i="1"/>
  <c r="I265" i="1"/>
  <c r="S265" i="1" s="1"/>
  <c r="I271" i="1"/>
  <c r="S271" i="1" s="1"/>
  <c r="I245" i="1"/>
  <c r="S245" i="1" s="1"/>
  <c r="R245" i="1"/>
  <c r="I259" i="1"/>
  <c r="S259" i="1" s="1"/>
  <c r="R259" i="1"/>
  <c r="I277" i="1"/>
  <c r="S277" i="1" s="1"/>
  <c r="R336" i="1"/>
  <c r="H333" i="1"/>
  <c r="R465" i="1"/>
  <c r="H463" i="1"/>
  <c r="J350" i="1"/>
  <c r="D29" i="2"/>
  <c r="I420" i="1"/>
  <c r="S420" i="1" s="1"/>
  <c r="I157" i="1"/>
  <c r="S157" i="1" s="1"/>
  <c r="R157" i="1"/>
  <c r="I165" i="1"/>
  <c r="S165" i="1" s="1"/>
  <c r="R165" i="1"/>
  <c r="I313" i="1"/>
  <c r="E26" i="2" s="1"/>
  <c r="S314" i="1"/>
  <c r="I455" i="1"/>
  <c r="S455" i="1" s="1"/>
  <c r="I349" i="1"/>
  <c r="S349" i="1" s="1"/>
  <c r="I463" i="1" l="1"/>
  <c r="E32" i="2" s="1"/>
  <c r="H180" i="1"/>
  <c r="I60" i="1"/>
  <c r="J313" i="1"/>
  <c r="D20" i="2"/>
  <c r="D25" i="2"/>
  <c r="D23" i="2"/>
  <c r="J463" i="1"/>
  <c r="D32" i="2"/>
  <c r="F32" i="2" s="1"/>
  <c r="I32" i="2" s="1"/>
  <c r="I40" i="1"/>
  <c r="S61" i="1"/>
  <c r="I279" i="1"/>
  <c r="E24" i="2" s="1"/>
  <c r="E21" i="2"/>
  <c r="F21" i="2" s="1"/>
  <c r="I21" i="2" s="1"/>
  <c r="D24" i="2"/>
  <c r="D31" i="2"/>
  <c r="C14" i="3"/>
  <c r="D14" i="2"/>
  <c r="D30" i="2"/>
  <c r="S216" i="1"/>
  <c r="I214" i="1"/>
  <c r="E22" i="2" s="1"/>
  <c r="I439" i="1"/>
  <c r="E31" i="2" s="1"/>
  <c r="H59" i="1"/>
  <c r="D17" i="2"/>
  <c r="J60" i="1"/>
  <c r="F29" i="2"/>
  <c r="I29" i="2" s="1"/>
  <c r="H332" i="1"/>
  <c r="D28" i="2"/>
  <c r="I14" i="1"/>
  <c r="J14" i="1" s="1"/>
  <c r="J214" i="1"/>
  <c r="D22" i="2"/>
  <c r="H13" i="1"/>
  <c r="D13" i="2"/>
  <c r="I309" i="1"/>
  <c r="E25" i="2" s="1"/>
  <c r="S310" i="1"/>
  <c r="I109" i="1"/>
  <c r="S400" i="1"/>
  <c r="I398" i="1"/>
  <c r="E30" i="2" s="1"/>
  <c r="F26" i="2"/>
  <c r="I26" i="2" s="1"/>
  <c r="I242" i="1"/>
  <c r="E23" i="2" s="1"/>
  <c r="S243" i="1"/>
  <c r="I333" i="1"/>
  <c r="J333" i="1" s="1"/>
  <c r="D18" i="2"/>
  <c r="J439" i="1" l="1"/>
  <c r="F24" i="2"/>
  <c r="I24" i="2" s="1"/>
  <c r="J279" i="1"/>
  <c r="F22" i="2"/>
  <c r="I22" i="2" s="1"/>
  <c r="I59" i="1"/>
  <c r="E16" i="2" s="1"/>
  <c r="E17" i="2"/>
  <c r="F17" i="2" s="1"/>
  <c r="I17" i="2" s="1"/>
  <c r="F23" i="2"/>
  <c r="I23" i="2" s="1"/>
  <c r="J309" i="1"/>
  <c r="D27" i="2"/>
  <c r="J59" i="1"/>
  <c r="D16" i="2"/>
  <c r="F30" i="2"/>
  <c r="I30" i="2" s="1"/>
  <c r="I108" i="1"/>
  <c r="E19" i="2"/>
  <c r="F19" i="2" s="1"/>
  <c r="I19" i="2" s="1"/>
  <c r="J109" i="1"/>
  <c r="I13" i="1"/>
  <c r="E12" i="2" s="1"/>
  <c r="E13" i="2"/>
  <c r="F13" i="2" s="1"/>
  <c r="I13" i="2" s="1"/>
  <c r="J398" i="1"/>
  <c r="F31" i="2"/>
  <c r="I31" i="2" s="1"/>
  <c r="I180" i="1"/>
  <c r="I39" i="1"/>
  <c r="E15" i="2"/>
  <c r="F15" i="2" s="1"/>
  <c r="I15" i="2" s="1"/>
  <c r="J40" i="1"/>
  <c r="J242" i="1"/>
  <c r="F25" i="2"/>
  <c r="I25" i="2" s="1"/>
  <c r="I332" i="1"/>
  <c r="E27" i="2" s="1"/>
  <c r="E28" i="2"/>
  <c r="F28" i="2" s="1"/>
  <c r="I28" i="2" s="1"/>
  <c r="D12" i="2"/>
  <c r="J13" i="1" l="1"/>
  <c r="F16" i="2"/>
  <c r="F12" i="2"/>
  <c r="J477" i="1"/>
  <c r="C15" i="3" s="1"/>
  <c r="C22" i="3" s="1"/>
  <c r="C29" i="3" s="1"/>
  <c r="F27" i="2"/>
  <c r="F34" i="2"/>
  <c r="J332" i="1"/>
  <c r="E14" i="2"/>
  <c r="F14" i="2" s="1"/>
  <c r="J39" i="1"/>
  <c r="E20" i="2"/>
  <c r="F20" i="2" s="1"/>
  <c r="J180" i="1"/>
  <c r="E18" i="2"/>
  <c r="F18" i="2" s="1"/>
  <c r="J108" i="1"/>
  <c r="F29" i="3" l="1"/>
  <c r="I28" i="3"/>
  <c r="I29" i="3" l="1"/>
</calcChain>
</file>

<file path=xl/sharedStrings.xml><?xml version="1.0" encoding="utf-8"?>
<sst xmlns="http://schemas.openxmlformats.org/spreadsheetml/2006/main" count="4820" uniqueCount="1323">
  <si>
    <t>Název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</si>
  <si>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</si>
  <si>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</si>
  <si>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</si>
  <si>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</si>
  <si>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</si>
  <si>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</si>
  <si>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</si>
  <si>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</si>
  <si>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</si>
  <si>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</si>
  <si>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</si>
  <si>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</si>
  <si>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</si>
  <si>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</si>
  <si>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</si>
  <si>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</si>
  <si>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</si>
  <si>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</si>
  <si>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</si>
  <si>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</si>
  <si>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</si>
  <si>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</si>
  <si>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</si>
  <si>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</si>
  <si>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</si>
  <si>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</si>
  <si>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</si>
  <si>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</si>
  <si>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</si>
  <si>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</si>
  <si>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</si>
  <si>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</si>
  <si>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</si>
  <si>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</si>
  <si>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</si>
  <si>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</si>
  <si>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</si>
  <si>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</si>
  <si>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</si>
  <si>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</si>
  <si>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</si>
  <si>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</si>
  <si>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</si>
  <si>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</si>
  <si>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</si>
  <si>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</si>
  <si>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</si>
  <si>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</si>
  <si>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</si>
  <si>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</si>
  <si>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</si>
  <si>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</si>
  <si>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</si>
  <si>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</si>
  <si>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</si>
  <si>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</si>
  <si>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</si>
  <si>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</si>
  <si>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</si>
  <si>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</si>
  <si>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</si>
  <si>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</si>
  <si>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</si>
  <si>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</si>
  <si>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</si>
  <si>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</si>
  <si>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</si>
  <si>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</si>
  <si>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</si>
  <si>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</si>
  <si>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</si>
  <si>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</si>
  <si>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</si>
  <si>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</si>
  <si>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</si>
  <si>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</si>
  <si>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</si>
  <si>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</si>
  <si>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</si>
  <si>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</si>
  <si>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</si>
  <si>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</si>
  <si>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</si>
  <si>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</si>
  <si>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</si>
  <si>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</si>
  <si>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</si>
  <si>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</si>
  <si>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</si>
  <si>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</si>
  <si>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</si>
  <si>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</si>
  <si>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</si>
  <si>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</si>
  <si>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</si>
  <si>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</si>
  <si>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</si>
  <si>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</si>
  <si>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</si>
  <si>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</si>
  <si>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</si>
  <si>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</si>
  <si>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</si>
  <si>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</si>
  <si>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</si>
  <si>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</si>
  <si>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</si>
  <si>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</si>
  <si>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</si>
  <si>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</si>
  <si>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</si>
  <si>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</si>
  <si>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</si>
  <si>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</si>
  <si>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</si>
  <si>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</si>
  <si>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</si>
  <si>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</si>
  <si>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</si>
  <si>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</si>
  <si>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</si>
  <si>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</si>
  <si>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</si>
  <si>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</si>
  <si>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</si>
  <si>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</si>
  <si>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</si>
  <si>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</si>
  <si>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</si>
  <si>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</si>
  <si>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</si>
  <si>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</si>
  <si>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</si>
  <si>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</si>
  <si>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</si>
  <si>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</si>
  <si>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</si>
  <si>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</si>
  <si>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</si>
  <si>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</si>
  <si>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</si>
  <si>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</si>
  <si>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</si>
  <si>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</si>
  <si>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</si>
  <si>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</si>
  <si>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</si>
  <si>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</si>
  <si>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</si>
  <si>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</si>
  <si>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</si>
  <si>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</si>
  <si>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</si>
  <si>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</si>
  <si>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</si>
  <si>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</si>
  <si>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</si>
  <si>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</si>
  <si>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</si>
  <si>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</si>
  <si>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</si>
  <si>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</si>
  <si>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</si>
  <si>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</si>
  <si>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</si>
  <si>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</si>
  <si>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</si>
  <si>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</si>
  <si>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</si>
  <si>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</si>
  <si>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</si>
  <si>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</si>
  <si>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</si>
  <si>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</si>
  <si>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</si>
  <si>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</si>
  <si>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</si>
  <si>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</si>
  <si>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</si>
  <si>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</si>
  <si>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</si>
  <si>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</si>
  <si>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</si>
  <si>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</si>
  <si>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</si>
  <si>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</si>
  <si>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</si>
  <si>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</si>
  <si>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</si>
  <si>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</si>
  <si>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</si>
  <si>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</si>
  <si>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</si>
  <si>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</si>
  <si>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</si>
  <si>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</si>
  <si>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</si>
  <si>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</si>
  <si>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</si>
  <si>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</si>
  <si>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</si>
  <si>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</si>
  <si>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</si>
  <si>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</si>
  <si>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</si>
  <si>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</si>
  <si>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</si>
  <si>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</si>
  <si>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</si>
  <si>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</si>
  <si>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</si>
  <si>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</si>
  <si>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</si>
  <si>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</si>
  <si>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</si>
  <si>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</si>
  <si>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</si>
  <si>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</si>
  <si>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</si>
  <si>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</si>
  <si>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</si>
  <si>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</si>
  <si>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</si>
  <si>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</si>
  <si>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</si>
  <si>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</si>
  <si>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</si>
  <si>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</si>
  <si>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</si>
  <si>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</si>
  <si>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</si>
  <si>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</si>
  <si>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</si>
  <si>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</si>
  <si>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</si>
  <si>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</si>
  <si>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</si>
  <si>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</si>
  <si>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</si>
  <si>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</si>
  <si>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</si>
  <si>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</si>
  <si>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</si>
  <si>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</si>
  <si>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</si>
  <si>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</si>
  <si>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</si>
  <si>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</si>
  <si>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</si>
  <si>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</si>
  <si>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</si>
  <si>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</si>
  <si>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</si>
  <si>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</si>
  <si>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</si>
  <si>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</si>
  <si>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</si>
  <si>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</si>
  <si>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</si>
  <si>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</si>
  <si>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</si>
  <si>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</si>
  <si>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</si>
  <si>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</si>
  <si>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</si>
  <si>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</si>
  <si>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</si>
  <si>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</si>
  <si>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</si>
  <si>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</si>
  <si>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</si>
  <si>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</si>
  <si>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</si>
  <si>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</si>
  <si>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</si>
  <si>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</si>
  <si>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</si>
  <si>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</si>
  <si>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</si>
  <si>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</si>
  <si>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</si>
  <si>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</si>
  <si>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</si>
  <si>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</si>
  <si>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</si>
  <si>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</si>
  <si>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</si>
  <si>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</si>
  <si>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</si>
  <si>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</si>
  <si>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</si>
  <si>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</si>
  <si>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</si>
  <si>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</si>
  <si>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</si>
  <si>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</si>
  <si>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</si>
  <si>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</si>
  <si>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</si>
  <si>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</si>
  <si>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</si>
  <si>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</si>
  <si>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</si>
  <si>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</si>
  <si>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</si>
  <si>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</si>
  <si>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</si>
  <si>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</si>
  <si>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</si>
  <si>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</si>
  <si>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</si>
  <si>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</si>
  <si>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</si>
  <si>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</si>
  <si>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</si>
  <si>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</si>
  <si>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</si>
  <si>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</si>
  <si>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</si>
  <si>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</si>
  <si>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</si>
  <si>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</si>
  <si>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</si>
  <si>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</si>
  <si>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</si>
  <si>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</si>
  <si>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</si>
  <si>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</si>
  <si>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</si>
  <si>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</si>
  <si>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</si>
  <si>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</si>
  <si>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</si>
  <si>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</si>
  <si>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</si>
  <si>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</si>
  <si>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</si>
  <si>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</si>
  <si>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</si>
  <si>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</si>
  <si>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</si>
  <si>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</si>
  <si>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</si>
  <si>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</si>
  <si>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</si>
  <si>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</si>
  <si>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</si>
  <si>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</si>
  <si>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</si>
  <si>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</si>
  <si>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</si>
  <si>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</si>
  <si>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</si>
  <si>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</si>
  <si>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</si>
  <si>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</si>
  <si>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</si>
  <si>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</si>
  <si>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</si>
  <si>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</si>
  <si>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</si>
  <si>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</si>
  <si>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</si>
  <si>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</si>
  <si>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</si>
  <si>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</si>
  <si>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</si>
  <si>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</si>
  <si>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</si>
  <si>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</si>
  <si>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</si>
  <si>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</si>
  <si>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</si>
  <si>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</si>
  <si>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</si>
  <si>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</si>
  <si>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</si>
  <si>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</si>
  <si>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</si>
  <si>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</si>
  <si>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</si>
  <si>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</si>
  <si>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</si>
  <si>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</si>
  <si>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</si>
  <si>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</si>
  <si>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</si>
  <si>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</si>
  <si>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</si>
  <si>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</si>
  <si>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</si>
  <si>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</si>
  <si>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</si>
  <si>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</si>
  <si>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</si>
  <si>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</si>
  <si>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</si>
  <si>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</si>
  <si>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</si>
  <si>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</si>
  <si>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</si>
  <si>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</si>
  <si>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</si>
  <si>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</si>
  <si>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</si>
  <si>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</si>
  <si>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Poznámka:</t>
  </si>
  <si>
    <t>Objekt</t>
  </si>
  <si>
    <t>001</t>
  </si>
  <si>
    <t>002</t>
  </si>
  <si>
    <t>003</t>
  </si>
  <si>
    <t>004</t>
  </si>
  <si>
    <t>005</t>
  </si>
  <si>
    <t>006</t>
  </si>
  <si>
    <t>Kód</t>
  </si>
  <si>
    <t>M23</t>
  </si>
  <si>
    <t>Zkrácený popis</t>
  </si>
  <si>
    <t>Rozměry</t>
  </si>
  <si>
    <t>Elektro - rozvaděč RN-KS</t>
  </si>
  <si>
    <t>Skříňový rozvaděč 600x1800x400mm</t>
  </si>
  <si>
    <t>Přípojnice fázová CU 20x5x750</t>
  </si>
  <si>
    <t>Přípojnice nulová - N CU 20x5x750</t>
  </si>
  <si>
    <t>Přípojnice ochranná - PE CU 20x5x750</t>
  </si>
  <si>
    <t>DIN lišta</t>
  </si>
  <si>
    <t>Propojovací hřeben 3 fáz.</t>
  </si>
  <si>
    <t>Ucpávková vývodka GP 11</t>
  </si>
  <si>
    <t>Ucpávková vývodka GP 16</t>
  </si>
  <si>
    <t>Ucpávková vývodka GP 21</t>
  </si>
  <si>
    <t>Ucpávková vývodka GP 29</t>
  </si>
  <si>
    <t>Ucpávková vývodka GP 36</t>
  </si>
  <si>
    <t>Označovací štítek</t>
  </si>
  <si>
    <t>Jistič 6B/1</t>
  </si>
  <si>
    <t>Jistič 10B/1</t>
  </si>
  <si>
    <t>Jistič 16B/3</t>
  </si>
  <si>
    <t>Jistič 25C/3</t>
  </si>
  <si>
    <t>Jistič 32C/3</t>
  </si>
  <si>
    <t>Jistič 100C/3</t>
  </si>
  <si>
    <t>Pomocný kontakt k jističi 1P, 230V /10A</t>
  </si>
  <si>
    <t>Kompaktní jistič 100A-250A Ir=250A</t>
  </si>
  <si>
    <t>Kompaktní jistič 250A-400A Ir=400A</t>
  </si>
  <si>
    <t>Pomocný kontakt ke kompakt. jističi 1P, 230V /10A</t>
  </si>
  <si>
    <t>Přepěťová ochrana C-typ 2 s předjištěním (DEHN  guard M TNS CI 275)</t>
  </si>
  <si>
    <t>montáž a zapojení v rozvaděči</t>
  </si>
  <si>
    <t>Elektro - rozvaděč RN-CHK</t>
  </si>
  <si>
    <t>Nástěnná rozvodnice plechová 600x600x200 (96 modulů)</t>
  </si>
  <si>
    <t>Jistič 16C/3</t>
  </si>
  <si>
    <t>Silnoproudá instalace</t>
  </si>
  <si>
    <t>spínač nástěnný, 3z/16A</t>
  </si>
  <si>
    <t>spínač nástěnný, 3z/16A, IP65</t>
  </si>
  <si>
    <t>bezšroubová svorka</t>
  </si>
  <si>
    <t>trubka ohebná 25mm</t>
  </si>
  <si>
    <t>trubka ohebná 40mm</t>
  </si>
  <si>
    <t>trubka pevná včetně úchytek 16mm</t>
  </si>
  <si>
    <t>trubka pevná včetně úchytek 25mm</t>
  </si>
  <si>
    <t>trubka pevná včetně úchytek 40mm</t>
  </si>
  <si>
    <t>žlab MARS kompl.vč.víka 62/50</t>
  </si>
  <si>
    <t>žlab MARS kompl.vč.víka 125/50</t>
  </si>
  <si>
    <t>rozvodná krabice nástěnná s víčkem</t>
  </si>
  <si>
    <t>kabelová úchytka, hmoždinka+šroub, celokovové provedení</t>
  </si>
  <si>
    <t>gumová vývodka do žlabu</t>
  </si>
  <si>
    <t>zemn.svor.s Cu páskem</t>
  </si>
  <si>
    <t>vodič CYA 10</t>
  </si>
  <si>
    <t>vodič CYA 35</t>
  </si>
  <si>
    <t>kabel CHKE-R 3Cx1,5</t>
  </si>
  <si>
    <t>kabel CHKE-R 3Cx2,5</t>
  </si>
  <si>
    <t>kabel CHKE-R 5Cx2,5</t>
  </si>
  <si>
    <t>kabel CHKE-R 5Cx4</t>
  </si>
  <si>
    <t>kabel CHKE-R 5Cx6</t>
  </si>
  <si>
    <t>kabel CHKE-R 5Cx10</t>
  </si>
  <si>
    <t>kabel CHKE-R 5Cx50</t>
  </si>
  <si>
    <t>kabel 1x70RM, bezhalogenový, z funkčností při požáru min. P60</t>
  </si>
  <si>
    <t>kabel 1x70RM, bezhalogenový, z funkčností při požáru min. P60, modrý</t>
  </si>
  <si>
    <t>kabel 1x70RM, bezhalogenový, z funkčností při požáru min. P60, žlutozelený</t>
  </si>
  <si>
    <t>kabel 1x95RM, bezhalogenový, z funkčností při požáru min. P60</t>
  </si>
  <si>
    <t>kabel 1x95RM, bezhalogenový, z funkčností při požáru min. P60, modrý</t>
  </si>
  <si>
    <t>kabel 1x95RM, bezhalogenový, z funkčností při požáru min. P60, žlutozelený</t>
  </si>
  <si>
    <t>jistič 125C/3 - doplnění rozvaděče RN</t>
  </si>
  <si>
    <t>Pomocný kontakt k Jističi - doplnění rozvaděče RN</t>
  </si>
  <si>
    <t>Kompaktní jistič, Ir=400A - doplnění rozvaděče RN</t>
  </si>
  <si>
    <t>Pomocný kontakt ke kompakt. Jističi - doplnění rozvaděče RN</t>
  </si>
  <si>
    <t>Ukončení kabelu do 3x2,5</t>
  </si>
  <si>
    <t>Ukončení kabelu do 5x4</t>
  </si>
  <si>
    <t>Ukončení kabelu do 5x50</t>
  </si>
  <si>
    <t>instalače rozvaděčů 800x600x150</t>
  </si>
  <si>
    <t>vrtání prostupů</t>
  </si>
  <si>
    <t>kapsy pro přístroje</t>
  </si>
  <si>
    <t>protipožární ucpávka</t>
  </si>
  <si>
    <t>kontroly a zaměření</t>
  </si>
  <si>
    <t>projektová dokumentace</t>
  </si>
  <si>
    <t>výchozí revize</t>
  </si>
  <si>
    <t>komplexní zkoušky</t>
  </si>
  <si>
    <t>Stlačený vzduch</t>
  </si>
  <si>
    <t>Montáže potrubí</t>
  </si>
  <si>
    <t>Rotační křídlový kompresor  výtlačný přetlak 10bar, výkonnost 420 m3/h, vodou chlazený</t>
  </si>
  <si>
    <t>Chladič stlačeného vzduchu</t>
  </si>
  <si>
    <t>Adsorpční sušička včetně ochranné a integrované filtrace</t>
  </si>
  <si>
    <t>Tlaková nádoba - 1600 l/1,6 Mpa, oboustranně pozinkovaná stojatá včetně základního vybavení tlakové nádoby</t>
  </si>
  <si>
    <t>Kondenzační sušička stlačeného vzduchu, chlazení vodou</t>
  </si>
  <si>
    <t>Koalescenční filltr, DN50</t>
  </si>
  <si>
    <t>Zařízení katalytické oxidace s certifikací pro třídu 1 dle ISO8573-1</t>
  </si>
  <si>
    <t>Hrubý filtr  DN50</t>
  </si>
  <si>
    <t>Souprava odlučovače a odvodu kondenzátu</t>
  </si>
  <si>
    <t>Ekologický separátor kondenzátu olej-voda</t>
  </si>
  <si>
    <t>Automatický odvaděč kondenzátu řízený hladinou</t>
  </si>
  <si>
    <t>Tlakoměr, rozsah 0-1,6 Mpa</t>
  </si>
  <si>
    <t>Průtokoměr stlačeného vzduchu</t>
  </si>
  <si>
    <t>Měřící přístroj na zbytkový obsah oleje ve stlačeném vzduchu s PID senzorem (certifikován pro měření dle ISO8573)</t>
  </si>
  <si>
    <t>Měřící přístroj na  měření teploty a tlakového rosného bodu stlačeného vzduchu</t>
  </si>
  <si>
    <t>Montáž a umístění technologie kompresorové stanice</t>
  </si>
  <si>
    <t>Trubky ocelové nerezové, jakost  materiálu AISI 316L  22 x 2,0mm</t>
  </si>
  <si>
    <t>Trubky ocelové nerezové, jakost  materiálu AISI 316L 28 x 2,0mm</t>
  </si>
  <si>
    <t>Trubky ocelové nerezové, jakost  materiálu AISI 316L 35 x 2,0mm</t>
  </si>
  <si>
    <t>Trubky ocelové nerezové, jakost  materiálu AISI 316L 42 x 2,0mm</t>
  </si>
  <si>
    <t>Trubky ocelové nerezové, jakost  materiálu AISI 316L 54 x 2,0mm</t>
  </si>
  <si>
    <t>Montáž trubek ocelových tř.17 - 22 x 2,0mm</t>
  </si>
  <si>
    <t>Montáž trubek ocelových tř.17 - 28 x 2,0mm</t>
  </si>
  <si>
    <t>Montáž trubek ocelových tř.17 - 35 x 2,0mm</t>
  </si>
  <si>
    <t>Montáž trubek ocelových tř.17 - 42 x 2,0mm</t>
  </si>
  <si>
    <t>Montáž trubek ocelových tř.17 -  54 x 2,0mm</t>
  </si>
  <si>
    <t>Oblouk 90° N  -22x2,0</t>
  </si>
  <si>
    <t>Oblouk 90° N - 28x2,0</t>
  </si>
  <si>
    <t>Oblouk 90° N - 35x2,0</t>
  </si>
  <si>
    <t>Oblouk 90° N - 42x2,0</t>
  </si>
  <si>
    <t>Oblouk 90° N - 54x2,0</t>
  </si>
  <si>
    <t xml:space="preserve"> Víčko nerez N - 22x2,0</t>
  </si>
  <si>
    <t>T kusy 90,° jednoznačné N - 54x2,0</t>
  </si>
  <si>
    <t>T kus 90,° redukovaný N - 42/28</t>
  </si>
  <si>
    <t>Návarky jednostranné s vnějšími závity   N - 28/1"</t>
  </si>
  <si>
    <t>Návarky jednostranné s vnějšími závity   N - 42/6/4"</t>
  </si>
  <si>
    <t>Návarky jednostranné s vnějšími závity   N - 54/2"</t>
  </si>
  <si>
    <t>Redukce varná N - 42/28</t>
  </si>
  <si>
    <t>Redukce varná N - 54/42</t>
  </si>
  <si>
    <t>Clampové spoje D54</t>
  </si>
  <si>
    <t>Clampové spoje D42</t>
  </si>
  <si>
    <t>Kohouty kulové PN 16, třídílné s přivař. konci - nerez DN 25</t>
  </si>
  <si>
    <t>Kohouty kulové PN 16, třídílné s přivař. konci - nerez DN 32</t>
  </si>
  <si>
    <t>Kohouty kulové PN 16, třídílné s přivař. konci - nerez DN 40</t>
  </si>
  <si>
    <t>Kohouty kulové PN 16, třídílné s přivař. konci - nerez DN 50</t>
  </si>
  <si>
    <t>Kohouty kulové PN 16, třídílné s přivař. konci - nerez, s elektropohonem DN 50</t>
  </si>
  <si>
    <t>Solenidový ventil DN 25  ( požadavek pro odběrné místo )</t>
  </si>
  <si>
    <t>Tlakový spínač ( požadavek pro odběrné místo )</t>
  </si>
  <si>
    <t>Axiální zpětný ventil serie 316,  6/4" materiál 1.4401 ( požadavek pro odběrné místo )</t>
  </si>
  <si>
    <t>Koncový regulátor tlaku před napojení knihovny</t>
  </si>
  <si>
    <t>Trubky měděné 28x1,0 + oblouk tr. 28x1,0 Cu ( 4 ks )</t>
  </si>
  <si>
    <t>Montáž trubních dílů závitových - M 1"</t>
  </si>
  <si>
    <t>Montáž trubních dílů závitových - M  6/4"</t>
  </si>
  <si>
    <t xml:space="preserve"> Montáž trubních dílů závitových - M 2"</t>
  </si>
  <si>
    <t>Objímky</t>
  </si>
  <si>
    <t>Konzole</t>
  </si>
  <si>
    <t>Závitová tyč M8 - 1m</t>
  </si>
  <si>
    <t>Montážní nosník jednoduchý - 3m</t>
  </si>
  <si>
    <t>Montáž upevňovacích prvků potrubních rozvodů</t>
  </si>
  <si>
    <t>Dodávka a montáž izolace potrubí a dílů  k flex trubky DN28</t>
  </si>
  <si>
    <t>Dodávka a montáž izolace potrubí a dílů  k flex trubky DN35</t>
  </si>
  <si>
    <t>Dodávka a montáž izolace potrubí a dílů  k flex trubky DN42</t>
  </si>
  <si>
    <t>Demontáž stávajícího potrubí v délce cca 2 m ( Cu ) a napojení nového potrubí stejné dimenze na výstupu z kompres. Stanice</t>
  </si>
  <si>
    <t>Tlaková zkouška provozního potrubí</t>
  </si>
  <si>
    <t>Výchozí revize provozního potrubí</t>
  </si>
  <si>
    <t>Vypracování provozního řádu</t>
  </si>
  <si>
    <t>Doprava</t>
  </si>
  <si>
    <t>Vzduchotechnika</t>
  </si>
  <si>
    <t>Venkovní kondenzační jednotka - typu VRF. Celoroční provoz chlazení do -15°C. Automatický restart.</t>
  </si>
  <si>
    <t>Qch = 33,6 kW + 56,0 kW, chladivo R410A.</t>
  </si>
  <si>
    <t>Příkon - 7,58 kW (11,9A - jištění 32 A).</t>
  </si>
  <si>
    <t>Příkon - 12,77 kW (21,5A - jištění 50 A).</t>
  </si>
  <si>
    <t>Vnitřní kanálová jednotka.</t>
  </si>
  <si>
    <t>Qch = 10,6kW, chladivo R410A. V = 1 920 m3/h.</t>
  </si>
  <si>
    <t>Qch = 28,0kW, chladivo R410A. V = 4 320 m3/h.</t>
  </si>
  <si>
    <t>Standardní dálkový kabelový ovladač.</t>
  </si>
  <si>
    <t xml:space="preserve">Sada pro celoroční provoz v režimu chlazení do -25°C
 - venkovní jednotky je nutno doplnit o oplechování a klapku se servopohonem
</t>
  </si>
  <si>
    <t xml:space="preserve"> - venkovní jednotky je nutno doplnit o oplechování a klapku se servopohonem</t>
  </si>
  <si>
    <t xml:space="preserve"> - klapka se servopohonem je řízena příslušenstvím jednotky</t>
  </si>
  <si>
    <t>- transformátor a svorkovnice je součástí dodávky</t>
  </si>
  <si>
    <t>Potrubí na sání a výfuku dle výkresové dokumentace výrobce. Včetně klapky se servopohonem 24V (analogový výstup 0-10V).</t>
  </si>
  <si>
    <t xml:space="preserve">   Včetně klapky se servopohonem 24V (analogový výstup 0-10V).</t>
  </si>
  <si>
    <t>Vstupní a výstupní modul kondenzační jednotky 
- komunikační rozhraní (vstupní/výstupní modul), slouží k propojení mezi kondenzační jednotkou a extern</t>
  </si>
  <si>
    <t>- komunikační rozhraní (vstupní/výstupní modul), slouží k propojení mezi kondenzační jednotkou a ext</t>
  </si>
  <si>
    <t>- výstupní signál stavu venkovní a vnitřní jednotky, výstupní chybový stav</t>
  </si>
  <si>
    <t>- zajištění střídání kondenzačních jednotek po nastavených provozních hodinách</t>
  </si>
  <si>
    <t>Centrální dotykový ovladač - s webovým rozhranním</t>
  </si>
  <si>
    <t>Cu rozbočka (refnet)</t>
  </si>
  <si>
    <t>Izolované Cu potrubí vč. komunikační kabeláže a upevňovacího materiálu.</t>
  </si>
  <si>
    <t>Komunikační kabeláž pro propojení kabelových ovladačů, centrálního ovladače a komunikačního rozhraní (modul kondenzačních jdednotek).</t>
  </si>
  <si>
    <t>Komunikační kabeláž pro propojení sady pro celoroční provoz chlazení, venkovní jednotky a servopohonu pro řízení klapky na výfuku z venkovní jednotky.</t>
  </si>
  <si>
    <t>Ochrana Cu potrubí proti UV záření</t>
  </si>
  <si>
    <t>Ochrana Cu potrubí proti poškození ptactvem - žlab</t>
  </si>
  <si>
    <t>Doplnění chladiva R410a - ekologicky nezávadné a přípustné.</t>
  </si>
  <si>
    <t>Zkouška těsnosti potrubí, vstupní revize, vč. založení evidenční knihy chladícího zařízení</t>
  </si>
  <si>
    <t>Montáž, zprovoznění zařízení autorizovaným technikem, zaškolení obsluhy</t>
  </si>
  <si>
    <t>Čtyřhranná pozinkovaná vyústka do čtyřhranného potrubí s nast. lamelami. Dvouřadá s regulací R1.</t>
  </si>
  <si>
    <t>Ocelové čtyřhranné potrubí sk.I tl. (1+4) s těsností A – TVAROVKY.</t>
  </si>
  <si>
    <t>Sada pro celoroční provoz v režimu chlazení do -25°C
 - venkovní jednotky je nutno doplnit o oplechování a klapku se servopohonem
 - klapka se servopo</t>
  </si>
  <si>
    <t>- zajištění sepnutí jednotky napojené na zálohovaný zdroj v případě výpadku elektrické energie (1 ve</t>
  </si>
  <si>
    <t>Vnitřní kazetová jednotka.</t>
  </si>
  <si>
    <t>Dekorační panel.</t>
  </si>
  <si>
    <t>Kabely skupinového ovládání.</t>
  </si>
  <si>
    <t>Demontáž stávající části potrubí.</t>
  </si>
  <si>
    <t>Regulační klapka - kruhová, jedno-listá - s přípravou na servo-pohon.</t>
  </si>
  <si>
    <t>Servopohon - 230V - s bezpečnostní funkcí - bez napětí uzavřeno !</t>
  </si>
  <si>
    <t>Kruhové potrubí SPIRO z poz. plechu sk. I v běžném provedení v třídě těsnosti A (I, II). 30 % tvarovek.</t>
  </si>
  <si>
    <t>Kaučuková izolace samolepící.</t>
  </si>
  <si>
    <t>Pružná manžeta.</t>
  </si>
  <si>
    <t>Samočinná žaluziová klapka - plastová, kruhové zadní přípojení D 315</t>
  </si>
  <si>
    <t>Demontáž a opětovná montáž stávající přívodního talířového ventilu.</t>
  </si>
  <si>
    <t>Ohebná Al laminátová hluk tlumící hadice.</t>
  </si>
  <si>
    <t>Náklady na dopravu</t>
  </si>
  <si>
    <t>Vnitrostaveništní doprava</t>
  </si>
  <si>
    <t>Jeřáb (nejtěžší díl 300kg; vzdálenost od atiky 10m; výška umístění 15m nad zemí; 4 zdvihy). Parametry budou ověřeny před objednáním jeřábu.</t>
  </si>
  <si>
    <t>Úklid staveniště</t>
  </si>
  <si>
    <t>Montážní, těsnící a spojovací materiál</t>
  </si>
  <si>
    <t>Montážní mechanismy, plošiny, lešení</t>
  </si>
  <si>
    <t>Ostatní položky, nutné ke splnění požadavku na dodání plně funkčního díla (práce na klíč)</t>
  </si>
  <si>
    <t>Jiné materiály, montáž, atd., neuvedené výše, ale které je nutné zahrnout do celkového rozsahu prací podle výkresů a praxe dodavatele.</t>
  </si>
  <si>
    <t>Prosím, uveďte podrobný technický popis a cenovou kalkulaci.</t>
  </si>
  <si>
    <t>Předávací dokumentace</t>
  </si>
  <si>
    <t>Dokumentace skutečného stavu</t>
  </si>
  <si>
    <t>Komplexní vyzkoušení a zaregulování systému, zaškolení obsluhy</t>
  </si>
  <si>
    <t>Konstrukce pod kondenzační jednotky osazená na stávající střeše včetně statického výpočtu. Včetně systémových vynášecích podložek.</t>
  </si>
  <si>
    <t>Výška nad hydroizolcí střechoy 600mm. Bez zásahu do konstrukce střechy. Podložky budou osazeny na hy</t>
  </si>
  <si>
    <t>Řešení kolizí a zaměřováno po demontáži podhledů.</t>
  </si>
  <si>
    <t>Demontáže potrubí a ekologická likvidace !</t>
  </si>
  <si>
    <t>Měření a regulace</t>
  </si>
  <si>
    <t>Univerzální regulátor podporující standardy BACnet IP, BACnet MS/TP, LonWorks, Panel-Bus, Meter-Bus, ModBus, 52 I/O, webserver,</t>
  </si>
  <si>
    <t xml:space="preserve"> (integrované 4UI, 2AO, 4DI, 4DO) - s displejem</t>
  </si>
  <si>
    <t>Držák regulátoru do dveří</t>
  </si>
  <si>
    <t>Vstupní modul AI-8 analogových vstupů,ModBus</t>
  </si>
  <si>
    <t>Výtupní modul AO-4 analog.výst.,ModBus,ruční nast.,LED</t>
  </si>
  <si>
    <t>Vstupní modul DI-10 digitálních vstupů,ModBus</t>
  </si>
  <si>
    <t>Výstupní modul DO-4 digitální výstupy,ModBus,ruč.nast.</t>
  </si>
  <si>
    <t>Monitorovací ústředna záznamová, certifikovaná, vstupy 4-20mA, Zálohovaný napájecí zdroj, Komunikační převodník na Ethernet,</t>
  </si>
  <si>
    <t>Modemový GSM hlásič pro ústřednu</t>
  </si>
  <si>
    <t>Zakončovací modul sběrnice Lon</t>
  </si>
  <si>
    <t>Převodník C-Bus/LAN, pro 1 C-Bus</t>
  </si>
  <si>
    <t>Router</t>
  </si>
  <si>
    <t>PC pro dispečink</t>
  </si>
  <si>
    <t>UPS, min. 450W</t>
  </si>
  <si>
    <t>SW-Grafická centrála SymmetrE R.410.1, 1000DB</t>
  </si>
  <si>
    <t>Navýšení databáze DB dispečinku o 250DB</t>
  </si>
  <si>
    <t>Kabelový snímač teploty do zásobníku TUV, měřící prvek NTC 20k při 25°C,vč. jímky</t>
  </si>
  <si>
    <t>Kanálový snímač teploty do VZTkanálu, měřící prvek NTC 20k při 25°C</t>
  </si>
  <si>
    <t>Příložný snímač teploty na UT do DN50, měřící prvek NTC 20k při 25°C</t>
  </si>
  <si>
    <t>Snímač teploty venkovní -40-+60°C NTC 20kOhm</t>
  </si>
  <si>
    <t>Snímač teploty prostorový -30-+100°C NTC 20kOhm</t>
  </si>
  <si>
    <t>Snímač teploty jímkový vč. jímky -30-+150°C NTC 20kOhm</t>
  </si>
  <si>
    <t>Snímač koncentrace CO2 do VZT kanálu, 24Vdc, 0-2000ppm</t>
  </si>
  <si>
    <t>Snímač koncentrace CO2 do venkovního prostředí, 24Vdc, 0-3000ppm, vč. kalibrace</t>
  </si>
  <si>
    <t>Snímač teploty nástěnný design stejný jako již použité,NTC 20kOhm</t>
  </si>
  <si>
    <t>Snímač diferenčního tlaku vzduchu 30-500Pa, IP54</t>
  </si>
  <si>
    <t>Snímač rychlosti proudění vzduchu doVZT kanálu, 0-10V/0-20m/s, 24Vdc</t>
  </si>
  <si>
    <t>Snímač tlakové diference vzduchu analogový, 4-20mA/0-+2500Pa</t>
  </si>
  <si>
    <t>Snímač teploty a vlhkosti do venkovního prostředí, IP65, výstup 0-10V, 5-95RH, -30-50°C</t>
  </si>
  <si>
    <t>Snímač teploty a vlhkosti do VZT kanálu, IP65, výstup 0-10V, 5-95RH, -30-50°C</t>
  </si>
  <si>
    <t>Termostat protimrazové ochr.,kapilára 5m, -10-+12°C</t>
  </si>
  <si>
    <t>Dvoustupňový detektor plynu, nebo CO, 230V</t>
  </si>
  <si>
    <t>Snímač tlaku systému,analogový 4-20mA/0-6bar,vč montážní redukce</t>
  </si>
  <si>
    <t>Nástěnný ovladač, teplota, korekce, NTC 20kOhm, design ELE</t>
  </si>
  <si>
    <t>Plovákový snímač zaplavení</t>
  </si>
  <si>
    <t>Servopohon otočný, 6Nm, 90°, 24Vac, analogový</t>
  </si>
  <si>
    <t>Servopohon pákový, 10Nm, 90°, 24Vac, digitální</t>
  </si>
  <si>
    <t>Servopohon pákový, 20Nm, 90°, 24Vac, digitální</t>
  </si>
  <si>
    <t>Servopohon pákový se zpětnou pružinou, 20Nm, 90°, 24Vac, analogový 0-10V</t>
  </si>
  <si>
    <t>Servopohon pákový, 20Nm, 90°, 24Vac, analogový 0-10V</t>
  </si>
  <si>
    <t>El. lineární pohon pro plynulou regulaci, napájení 24 V, 50/60 Hz, zdvih 20mm / 1 min, 600 N,</t>
  </si>
  <si>
    <t>Termoelektrický pohon 24Vac, bez napětí uzavřen, zdvih 8mm</t>
  </si>
  <si>
    <t>Servopohon pákový se zpětnou pružinou, 20Nm, 90°, 24Vac, digitální</t>
  </si>
  <si>
    <t>GSM komunikátor, 4 vstupy, 12Vdc,včetně záložní baterie</t>
  </si>
  <si>
    <t>Triakový regulátor pro proporcionální řízení elektrického výkonu, 400V,3f, max 40A, 0-10V</t>
  </si>
  <si>
    <t>Prvky sestavy DEGA pro rozvaděč DT1P6z</t>
  </si>
  <si>
    <t>Dvojcestný regulační ventil RVE 15, kvs 0,4</t>
  </si>
  <si>
    <t>Dvojcestný regulační ventil RVE 50, kvs 20</t>
  </si>
  <si>
    <t>Dvojcestný regulační ventil RVE 32, kvs 16</t>
  </si>
  <si>
    <t>Dvojcestný regulační ventil RVE 20, kvs 3,2</t>
  </si>
  <si>
    <t>Dvoucestný solenoidový ventil do 130°C, 1xDN15, 230Vac, NC</t>
  </si>
  <si>
    <t>Frekvenční měnič 400V, ff, filtry, IP54, 4,0kW</t>
  </si>
  <si>
    <t>Frekvenční měnič 400V, ff, filtry, IP54, 5,5kW</t>
  </si>
  <si>
    <t>Houkačka 230Vac, nebo signalizační světlo se sirénkou</t>
  </si>
  <si>
    <t>Průmyslový vačkový přepínač dvojpolohový</t>
  </si>
  <si>
    <t>Průmyslový vačkový přepínač třípolohový</t>
  </si>
  <si>
    <t>Vypínač klasický</t>
  </si>
  <si>
    <t>Bezpečnostní vypínač na klíček, v krabičce, spínací kontakty, nebo hříbek havarijní s aretací</t>
  </si>
  <si>
    <t>Galvanický oddělovač napájení 230V, vstup 0-10Vdc, výstup 0-10Vdc</t>
  </si>
  <si>
    <t>Galvanický oddělovač pasivní, vstup 4-20mA, výstup 4-20mA, 3kanálový</t>
  </si>
  <si>
    <t>Nástěnný rozvaděč oceloplechový, krytí IP44/20, vybavený, bez ŘS,v*š*h-1000*600*250</t>
  </si>
  <si>
    <t>Nástěnný rozvaděč oceloplechový, krytí IP44/20, vybavený, bez ŘS,v*š*h-800*600*210</t>
  </si>
  <si>
    <t>Kabel slaboproudý stíněný, CU, 2x1</t>
  </si>
  <si>
    <t>Kabel slaboproudý stíněný, CU, 4x1</t>
  </si>
  <si>
    <t>Kabel slaboproudý stíněný, CU, 7x1</t>
  </si>
  <si>
    <t>Kabel slaboproudý stíněný, CU, 2x2x0,8</t>
  </si>
  <si>
    <t>Kabel slaboproudý stíněný, CU, 3x2x0,8</t>
  </si>
  <si>
    <t>Kabel slaboproudý stíněný, nehořlavý CU, 4x2x0,5</t>
  </si>
  <si>
    <t>Kabel slaboproudý stíněný, nehořlavý CU, 2x2x0,8</t>
  </si>
  <si>
    <t>Kabel slaboproudý stíněný, nehořlavý CU, 4x2x0,8</t>
  </si>
  <si>
    <t>Kabel silnoproudý, CU, 2x1,5</t>
  </si>
  <si>
    <t>Kabel silnoproudý, CU, 3x1,5</t>
  </si>
  <si>
    <t>Kabel silnoproudý, CU, 4x1,5</t>
  </si>
  <si>
    <t>Kabel silnoproudý, CU, 5x1,5</t>
  </si>
  <si>
    <t>Kabel silnoproudý, CU, 7x1,5</t>
  </si>
  <si>
    <t>Kabel silnoproudý, CU, 5x4</t>
  </si>
  <si>
    <t>Kabel silnoproudý stíněný, CU, laněné jádro 4x1,5</t>
  </si>
  <si>
    <t>Kabel silnoproudý, nehořlavý, CU, 3x1,5</t>
  </si>
  <si>
    <t>Kabel silnoproudý, nehořlavý, CU, 7x1,5</t>
  </si>
  <si>
    <t>Kabel silnoproudý, nehořlavý, CU, 2x1,5</t>
  </si>
  <si>
    <t>Kabel silnoproudý, nehořlavý, CU, 5x16</t>
  </si>
  <si>
    <t>Vodič 6 ž/z, včetně příslušenství</t>
  </si>
  <si>
    <t>Vodič 10 ž/z</t>
  </si>
  <si>
    <t>Samoregulační kabel 30W/m, 230W</t>
  </si>
  <si>
    <t>Kabelový elektroinstalační žlab 62/50 vč. víka</t>
  </si>
  <si>
    <t>Koleno žlabu vč. víka</t>
  </si>
  <si>
    <t>T-kus žlabu vč. víka</t>
  </si>
  <si>
    <t>Kabelový elektroinstalační žlab 62/50 vč. víka, požárně odolný</t>
  </si>
  <si>
    <t>Koleno žlabu vč. víka,, požárně odolný</t>
  </si>
  <si>
    <t>T-kus žlabu vč. víka, požárně odolný</t>
  </si>
  <si>
    <t>Trubka pevná D16, PVC, vč. Úchytek (i UV odolná)</t>
  </si>
  <si>
    <t>Trubka ohebná D16, PVC</t>
  </si>
  <si>
    <t>Chránička kabelů do výkopu, D=90mm</t>
  </si>
  <si>
    <t>Krabice rozvodná plastová, elektroinstalační</t>
  </si>
  <si>
    <t>Svorkovnice</t>
  </si>
  <si>
    <t>Příchytky na strop kovové</t>
  </si>
  <si>
    <t>Příchytky na strop plastové</t>
  </si>
  <si>
    <t>Závitové tyče</t>
  </si>
  <si>
    <t>Výložníky žlabů 62/50</t>
  </si>
  <si>
    <t>Prvky pro dovybavení rozvaděče DT1P6, vč. propojovacích kabeláží</t>
  </si>
  <si>
    <t>Podružný pomocný materiál, držáky, hmoždinky…)</t>
  </si>
  <si>
    <t>Popisovací štítky na kabely</t>
  </si>
  <si>
    <t>Elektromontážní práce</t>
  </si>
  <si>
    <t>Koleno žlabu 62/50 vč. víka</t>
  </si>
  <si>
    <t>T-kus žlabu 62/50 vč. víka</t>
  </si>
  <si>
    <t>Trubka pevná D16, PVC, vč. Úchytek</t>
  </si>
  <si>
    <t>Kabelový elektroinstalační žlab 150/100 vč. víka</t>
  </si>
  <si>
    <t>Prokabelování TČ a periferií</t>
  </si>
  <si>
    <t>Montáž rozvaděče</t>
  </si>
  <si>
    <t>Montáž prvků MaR</t>
  </si>
  <si>
    <t>Kabely Cu slaboproudé bez ukončení 2 - 19x1,0 - položení</t>
  </si>
  <si>
    <t>Kabely Cu silnoproudé do 1kV bez ukončení 2-7x1,5 - položení</t>
  </si>
  <si>
    <t>Ukončení kabelů silnoproudých a sdělovacích na obou koncích</t>
  </si>
  <si>
    <t>Úprava stávajícího rozvaděče DT1P6, vč. zapojení propojovacích kabeláží</t>
  </si>
  <si>
    <t>Úprava zapojení stávajícícho rozvaděče</t>
  </si>
  <si>
    <t>Zhotovení prostupu vrtaného (mimo střechu), D 30mm vč. zapravení</t>
  </si>
  <si>
    <t>Požární ucpávky do tloušťky 30cm/m2</t>
  </si>
  <si>
    <t>Oživení a uvedení do provozu</t>
  </si>
  <si>
    <t>Oživení komunikace s VRV a kompresory (ModBus)</t>
  </si>
  <si>
    <t>Test 1:1</t>
  </si>
  <si>
    <t>Vytvoření SW (včetně úpravy stávajícího SW regulátoru)</t>
  </si>
  <si>
    <t>Řídící systém -programování dispečinku, parametrizace</t>
  </si>
  <si>
    <t>Technologické obrazovky</t>
  </si>
  <si>
    <t>Prováděcí dokumentace</t>
  </si>
  <si>
    <t>Dokumentace skutečného provedení</t>
  </si>
  <si>
    <t>Zaučení obsluhy</t>
  </si>
  <si>
    <t>Revize elektro</t>
  </si>
  <si>
    <t>Koordinace s ostatními profesemi při realizaci</t>
  </si>
  <si>
    <t>Vedení zakázky</t>
  </si>
  <si>
    <t>Doprava, zařízení staveniště, VRN…</t>
  </si>
  <si>
    <t>Zpracováno dne:</t>
  </si>
  <si>
    <t>M.j.</t>
  </si>
  <si>
    <t>ks</t>
  </si>
  <si>
    <t>m</t>
  </si>
  <si>
    <t>hod</t>
  </si>
  <si>
    <t>komplet</t>
  </si>
  <si>
    <t>úsek</t>
  </si>
  <si>
    <t>bm</t>
  </si>
  <si>
    <t>m2</t>
  </si>
  <si>
    <t>kg</t>
  </si>
  <si>
    <t>h</t>
  </si>
  <si>
    <t>kpl</t>
  </si>
  <si>
    <t>DB</t>
  </si>
  <si>
    <t>soub.</t>
  </si>
  <si>
    <t>Množství</t>
  </si>
  <si>
    <t>Jednot.</t>
  </si>
  <si>
    <t>cena (Kč)</t>
  </si>
  <si>
    <t>Náklady (Kč)</t>
  </si>
  <si>
    <t>Dodávka</t>
  </si>
  <si>
    <t>Celkem:</t>
  </si>
  <si>
    <t>Objednatel:</t>
  </si>
  <si>
    <t>Projektant:</t>
  </si>
  <si>
    <t>Zhotovitel:</t>
  </si>
  <si>
    <t>Zpracoval:</t>
  </si>
  <si>
    <t>Montáž</t>
  </si>
  <si>
    <t>Celkem</t>
  </si>
  <si>
    <t>Hmotnost (t)</t>
  </si>
  <si>
    <t>Cenová</t>
  </si>
  <si>
    <t>soustava</t>
  </si>
  <si>
    <t>RTS I / 2018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</si>
  <si>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</si>
  <si>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</si>
  <si>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</si>
  <si>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</si>
  <si>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</si>
  <si>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</si>
  <si>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</si>
  <si>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</si>
  <si>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</si>
  <si>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0006_</t>
  </si>
  <si>
    <t>M23_</t>
  </si>
  <si>
    <t>0001_</t>
  </si>
  <si>
    <t>0002_</t>
  </si>
  <si>
    <t>0003_</t>
  </si>
  <si>
    <t>0004_</t>
  </si>
  <si>
    <t>0005_</t>
  </si>
  <si>
    <t>6001_</t>
  </si>
  <si>
    <t>6002_</t>
  </si>
  <si>
    <t>6003_</t>
  </si>
  <si>
    <t>6004_</t>
  </si>
  <si>
    <t>6005_</t>
  </si>
  <si>
    <t>001_0_</t>
  </si>
  <si>
    <t>002_0_</t>
  </si>
  <si>
    <t>003_0_</t>
  </si>
  <si>
    <t>004_9_</t>
  </si>
  <si>
    <t>005_0_</t>
  </si>
  <si>
    <t>006_6_</t>
  </si>
  <si>
    <t>001_</t>
  </si>
  <si>
    <t>002_</t>
  </si>
  <si>
    <t>003_</t>
  </si>
  <si>
    <t>004_</t>
  </si>
  <si>
    <t>005_</t>
  </si>
  <si>
    <t>006_</t>
  </si>
  <si>
    <t>Náklady (Kč) - dodávka</t>
  </si>
  <si>
    <t>Náklady (Kč) - Montáž</t>
  </si>
  <si>
    <t>Náklady (Kč) - celkem</t>
  </si>
  <si>
    <t>Celková hmotnost (t)</t>
  </si>
  <si>
    <t>F</t>
  </si>
  <si>
    <t>T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</si>
  <si>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</si>
  <si>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</si>
  <si>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</si>
  <si>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</si>
  <si>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</si>
  <si>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</si>
  <si>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</si>
  <si>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</si>
  <si>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</si>
  <si>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</si>
  <si>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</si>
  <si>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</si>
  <si>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</si>
  <si>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</si>
  <si>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</si>
  <si>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</si>
  <si>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</si>
  <si>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</si>
  <si>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</si>
  <si>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</si>
  <si>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</si>
  <si>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</si>
  <si>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</si>
  <si>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</si>
  <si>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</si>
  <si>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</si>
  <si>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</si>
  <si>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</si>
  <si>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</si>
  <si>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</si>
  <si>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</si>
  <si>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</si>
  <si>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</si>
  <si>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</si>
  <si>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</si>
  <si>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</si>
  <si>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</si>
  <si>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</si>
  <si>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</si>
  <si>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M21-1</t>
  </si>
  <si>
    <t>Elektromontáže - řídící systém</t>
  </si>
  <si>
    <t>R002111</t>
  </si>
  <si>
    <t>R002112</t>
  </si>
  <si>
    <t>R002113</t>
  </si>
  <si>
    <t>R002114</t>
  </si>
  <si>
    <t>R002115</t>
  </si>
  <si>
    <t>R002116</t>
  </si>
  <si>
    <t>R002117</t>
  </si>
  <si>
    <t>R002118</t>
  </si>
  <si>
    <t>R002119</t>
  </si>
  <si>
    <t>R002121</t>
  </si>
  <si>
    <t>R002122</t>
  </si>
  <si>
    <t>R002123</t>
  </si>
  <si>
    <t>R0021210</t>
  </si>
  <si>
    <t>R0021110</t>
  </si>
  <si>
    <t>R0021111</t>
  </si>
  <si>
    <t>R0021112</t>
  </si>
  <si>
    <t>R0021113</t>
  </si>
  <si>
    <t>M21-2</t>
  </si>
  <si>
    <t>R002124</t>
  </si>
  <si>
    <t>R002125</t>
  </si>
  <si>
    <t>R002126</t>
  </si>
  <si>
    <t>R002127</t>
  </si>
  <si>
    <t>R002128</t>
  </si>
  <si>
    <t>R002129</t>
  </si>
  <si>
    <t>R0021211</t>
  </si>
  <si>
    <t>R0021212</t>
  </si>
  <si>
    <t>R0021213</t>
  </si>
  <si>
    <t>R0021214</t>
  </si>
  <si>
    <t>R0021215</t>
  </si>
  <si>
    <t>R0021216</t>
  </si>
  <si>
    <t>R0021217</t>
  </si>
  <si>
    <t>R0021218</t>
  </si>
  <si>
    <t>R0021219</t>
  </si>
  <si>
    <t>R0021220</t>
  </si>
  <si>
    <t>R0021221</t>
  </si>
  <si>
    <t>R0021222</t>
  </si>
  <si>
    <t>R0021223</t>
  </si>
  <si>
    <t>R0021224</t>
  </si>
  <si>
    <t>R0021225</t>
  </si>
  <si>
    <t>R0021226</t>
  </si>
  <si>
    <t>R0021227</t>
  </si>
  <si>
    <t>R0021228</t>
  </si>
  <si>
    <t>R0021229</t>
  </si>
  <si>
    <t>R0021230</t>
  </si>
  <si>
    <t>R0021231</t>
  </si>
  <si>
    <t>R0021232</t>
  </si>
  <si>
    <t>R0021233</t>
  </si>
  <si>
    <t>R0021234</t>
  </si>
  <si>
    <t>R0021235</t>
  </si>
  <si>
    <t>R0021236</t>
  </si>
  <si>
    <t>R0021237</t>
  </si>
  <si>
    <t>R0021238</t>
  </si>
  <si>
    <t>R0021239</t>
  </si>
  <si>
    <t>R0021240</t>
  </si>
  <si>
    <t>R0021241</t>
  </si>
  <si>
    <t>R0021242</t>
  </si>
  <si>
    <t>R0021243</t>
  </si>
  <si>
    <t>R0021244</t>
  </si>
  <si>
    <t>R0021245</t>
  </si>
  <si>
    <t>R0021246</t>
  </si>
  <si>
    <t>R0021247</t>
  </si>
  <si>
    <t>M21-3</t>
  </si>
  <si>
    <t>Elektromontáže - montážní materiál</t>
  </si>
  <si>
    <t>Elektromontáže - polní instrumentace, rozvaděče</t>
  </si>
  <si>
    <t>R002131</t>
  </si>
  <si>
    <t>R002132</t>
  </si>
  <si>
    <t>R002133</t>
  </si>
  <si>
    <t>R002134</t>
  </si>
  <si>
    <t>R002135</t>
  </si>
  <si>
    <t>R002136</t>
  </si>
  <si>
    <t>R002137</t>
  </si>
  <si>
    <t>R002138</t>
  </si>
  <si>
    <t>R002139</t>
  </si>
  <si>
    <t>R0021310</t>
  </si>
  <si>
    <t>R0021311</t>
  </si>
  <si>
    <t>R0021312</t>
  </si>
  <si>
    <t>R0021313</t>
  </si>
  <si>
    <t>R0021314</t>
  </si>
  <si>
    <t>R0021315</t>
  </si>
  <si>
    <t>R0021316</t>
  </si>
  <si>
    <t>R0021317</t>
  </si>
  <si>
    <t>R0021318</t>
  </si>
  <si>
    <t>R0021319</t>
  </si>
  <si>
    <t>R0021320</t>
  </si>
  <si>
    <t>R0021321</t>
  </si>
  <si>
    <t>R0021322</t>
  </si>
  <si>
    <t>R0021323</t>
  </si>
  <si>
    <t>R0021324</t>
  </si>
  <si>
    <t>R0021325</t>
  </si>
  <si>
    <t>R0021326</t>
  </si>
  <si>
    <t>R0021327</t>
  </si>
  <si>
    <t>R0021328</t>
  </si>
  <si>
    <t>R0021329</t>
  </si>
  <si>
    <t>R0021330</t>
  </si>
  <si>
    <t>R0021331</t>
  </si>
  <si>
    <t>R0021332</t>
  </si>
  <si>
    <t>R0021333</t>
  </si>
  <si>
    <t>R0021334</t>
  </si>
  <si>
    <t>R0021335</t>
  </si>
  <si>
    <t>R0021336</t>
  </si>
  <si>
    <t>R0021337</t>
  </si>
  <si>
    <t>R0021338</t>
  </si>
  <si>
    <t>R0021339</t>
  </si>
  <si>
    <t>R0021340</t>
  </si>
  <si>
    <t>M21-4</t>
  </si>
  <si>
    <t>R002141</t>
  </si>
  <si>
    <t>R002142</t>
  </si>
  <si>
    <t>R002143</t>
  </si>
  <si>
    <t>R002144</t>
  </si>
  <si>
    <t>R002145</t>
  </si>
  <si>
    <t>R002146</t>
  </si>
  <si>
    <t>R002147</t>
  </si>
  <si>
    <t>R002148</t>
  </si>
  <si>
    <t>R002149</t>
  </si>
  <si>
    <t>R0021410</t>
  </si>
  <si>
    <t>R0021411</t>
  </si>
  <si>
    <t>R0021412</t>
  </si>
  <si>
    <t>R0021413</t>
  </si>
  <si>
    <t>R0021414</t>
  </si>
  <si>
    <t>R0021415</t>
  </si>
  <si>
    <t>R0021416</t>
  </si>
  <si>
    <t>R0021417</t>
  </si>
  <si>
    <t>R0021418</t>
  </si>
  <si>
    <t>R0021419</t>
  </si>
  <si>
    <t>R0021420</t>
  </si>
  <si>
    <t>R0021421</t>
  </si>
  <si>
    <t>R0021422</t>
  </si>
  <si>
    <t>R0021423</t>
  </si>
  <si>
    <t>R002151</t>
  </si>
  <si>
    <t>M21-5</t>
  </si>
  <si>
    <t>Elektromontáže - služby</t>
  </si>
  <si>
    <t>R002152</t>
  </si>
  <si>
    <t>R002153</t>
  </si>
  <si>
    <t>R002154</t>
  </si>
  <si>
    <t>R002155</t>
  </si>
  <si>
    <t>R002156</t>
  </si>
  <si>
    <t>R002157</t>
  </si>
  <si>
    <t>R002158</t>
  </si>
  <si>
    <t>R002159</t>
  </si>
  <si>
    <t>R0021510</t>
  </si>
  <si>
    <t>R0021511</t>
  </si>
  <si>
    <t>R0021512</t>
  </si>
  <si>
    <t>R0021513</t>
  </si>
  <si>
    <t>728-1</t>
  </si>
  <si>
    <t>Vzduchotechnika - Zařízení č. 360 - Chlazení kompresorovny</t>
  </si>
  <si>
    <t>728-2</t>
  </si>
  <si>
    <t>Vzduchotechnika - Zařízení č. 361 - Chlazení kompresorovny</t>
  </si>
  <si>
    <t>Vzduchotechnika - Zařízení č. 362 - Chlazení chem. banky</t>
  </si>
  <si>
    <t>Vzduchotechnika - Zařízení č. 363 - Chlazení chem. banky</t>
  </si>
  <si>
    <t>Vzduchotechnika - Zařízení č.361 - Úpravy větrání kompresorovny</t>
  </si>
  <si>
    <t>Vzduchotechnika - Ostatní položky práce</t>
  </si>
  <si>
    <t>728-3</t>
  </si>
  <si>
    <t>728-4</t>
  </si>
  <si>
    <t>728-5</t>
  </si>
  <si>
    <t>728-6</t>
  </si>
  <si>
    <t>R72811</t>
  </si>
  <si>
    <t>R72812</t>
  </si>
  <si>
    <t>R72813</t>
  </si>
  <si>
    <t>R72814</t>
  </si>
  <si>
    <t>R72815</t>
  </si>
  <si>
    <t>R72816</t>
  </si>
  <si>
    <t>R72817</t>
  </si>
  <si>
    <t>R72818</t>
  </si>
  <si>
    <t>R72819</t>
  </si>
  <si>
    <t>R728110</t>
  </si>
  <si>
    <t>R728111</t>
  </si>
  <si>
    <t>R728112</t>
  </si>
  <si>
    <t>R728113</t>
  </si>
  <si>
    <t>R728114</t>
  </si>
  <si>
    <t>R728115</t>
  </si>
  <si>
    <t>R728116</t>
  </si>
  <si>
    <t>R728117</t>
  </si>
  <si>
    <t>R728118</t>
  </si>
  <si>
    <t>R728119</t>
  </si>
  <si>
    <t>R728120</t>
  </si>
  <si>
    <t>R72821</t>
  </si>
  <si>
    <t>R72822</t>
  </si>
  <si>
    <t>R72823</t>
  </si>
  <si>
    <t>R72824</t>
  </si>
  <si>
    <t>R72825</t>
  </si>
  <si>
    <t>R72826</t>
  </si>
  <si>
    <t>R72827</t>
  </si>
  <si>
    <t>R72828</t>
  </si>
  <si>
    <t>R72829</t>
  </si>
  <si>
    <t>R728210</t>
  </si>
  <si>
    <t>R728211</t>
  </si>
  <si>
    <t>R728212</t>
  </si>
  <si>
    <t>R728213</t>
  </si>
  <si>
    <t>R728214</t>
  </si>
  <si>
    <t>R728215</t>
  </si>
  <si>
    <t>R728216</t>
  </si>
  <si>
    <t>R728217</t>
  </si>
  <si>
    <t>R728218</t>
  </si>
  <si>
    <t>R728219</t>
  </si>
  <si>
    <t>R728220</t>
  </si>
  <si>
    <t>R72831</t>
  </si>
  <si>
    <t>R72832</t>
  </si>
  <si>
    <t>R72833</t>
  </si>
  <si>
    <t>R72834</t>
  </si>
  <si>
    <t>R72835</t>
  </si>
  <si>
    <t>R72836</t>
  </si>
  <si>
    <t>R72837</t>
  </si>
  <si>
    <t>R72838</t>
  </si>
  <si>
    <t>R72839</t>
  </si>
  <si>
    <t>R728310</t>
  </si>
  <si>
    <t>R728311</t>
  </si>
  <si>
    <t>R728312</t>
  </si>
  <si>
    <t>R728313</t>
  </si>
  <si>
    <t>R728314</t>
  </si>
  <si>
    <t>R728315</t>
  </si>
  <si>
    <t>R728316</t>
  </si>
  <si>
    <t>R728317</t>
  </si>
  <si>
    <t>R728318</t>
  </si>
  <si>
    <t>R728319</t>
  </si>
  <si>
    <t>R728320</t>
  </si>
  <si>
    <t>R728321</t>
  </si>
  <si>
    <t>R728322</t>
  </si>
  <si>
    <t>R728323</t>
  </si>
  <si>
    <t>R728324</t>
  </si>
  <si>
    <t>R728325</t>
  </si>
  <si>
    <t>R728326</t>
  </si>
  <si>
    <t>R728327</t>
  </si>
  <si>
    <t>R728328</t>
  </si>
  <si>
    <t>R728329</t>
  </si>
  <si>
    <t>R728330</t>
  </si>
  <si>
    <t>R72841</t>
  </si>
  <si>
    <t>R72842</t>
  </si>
  <si>
    <t>R72843</t>
  </si>
  <si>
    <t>R72844</t>
  </si>
  <si>
    <t>R72845</t>
  </si>
  <si>
    <t>R72846</t>
  </si>
  <si>
    <t>R72847</t>
  </si>
  <si>
    <t>R72848</t>
  </si>
  <si>
    <t>R72849</t>
  </si>
  <si>
    <t>R728410</t>
  </si>
  <si>
    <t>R728411</t>
  </si>
  <si>
    <t>R728412</t>
  </si>
  <si>
    <t>R728413</t>
  </si>
  <si>
    <t>R728414</t>
  </si>
  <si>
    <t>R728415</t>
  </si>
  <si>
    <t>R728416</t>
  </si>
  <si>
    <t>R728417</t>
  </si>
  <si>
    <t>R728418</t>
  </si>
  <si>
    <t>R728419</t>
  </si>
  <si>
    <t>R728420</t>
  </si>
  <si>
    <t>R728421</t>
  </si>
  <si>
    <t>R728422</t>
  </si>
  <si>
    <t>R72851</t>
  </si>
  <si>
    <t>R72852</t>
  </si>
  <si>
    <t>R72853</t>
  </si>
  <si>
    <t>R72861</t>
  </si>
  <si>
    <t>R72862</t>
  </si>
  <si>
    <t>R72863</t>
  </si>
  <si>
    <t>R72864</t>
  </si>
  <si>
    <t>R72865</t>
  </si>
  <si>
    <t>R72866</t>
  </si>
  <si>
    <t>R72867</t>
  </si>
  <si>
    <t>R72868</t>
  </si>
  <si>
    <t>R72869</t>
  </si>
  <si>
    <t>R728610</t>
  </si>
  <si>
    <t>R728611</t>
  </si>
  <si>
    <t>R728612</t>
  </si>
  <si>
    <t>R728613</t>
  </si>
  <si>
    <t>R728614</t>
  </si>
  <si>
    <t>R728615</t>
  </si>
  <si>
    <t>R23001</t>
  </si>
  <si>
    <t>R23002</t>
  </si>
  <si>
    <t>R23003</t>
  </si>
  <si>
    <t>R23004</t>
  </si>
  <si>
    <t>R23005</t>
  </si>
  <si>
    <t>R23006</t>
  </si>
  <si>
    <t>R23007</t>
  </si>
  <si>
    <t>R23008</t>
  </si>
  <si>
    <t>R23009</t>
  </si>
  <si>
    <t>R230010</t>
  </si>
  <si>
    <t>R230011</t>
  </si>
  <si>
    <t>R230012</t>
  </si>
  <si>
    <t>R230013</t>
  </si>
  <si>
    <t>R230014</t>
  </si>
  <si>
    <t>R230015</t>
  </si>
  <si>
    <t>R230016</t>
  </si>
  <si>
    <t>R230017</t>
  </si>
  <si>
    <t>R230018</t>
  </si>
  <si>
    <t>R230019</t>
  </si>
  <si>
    <t>R230020</t>
  </si>
  <si>
    <t>R230021</t>
  </si>
  <si>
    <t>R230022</t>
  </si>
  <si>
    <t>R230023</t>
  </si>
  <si>
    <t>R230024</t>
  </si>
  <si>
    <t>R230025</t>
  </si>
  <si>
    <t>R230026</t>
  </si>
  <si>
    <t>R230027</t>
  </si>
  <si>
    <t>R230028</t>
  </si>
  <si>
    <t>R230029</t>
  </si>
  <si>
    <t>R230030</t>
  </si>
  <si>
    <t>R230031</t>
  </si>
  <si>
    <t>R230032</t>
  </si>
  <si>
    <t>R230033</t>
  </si>
  <si>
    <t>R230034</t>
  </si>
  <si>
    <t>R230035</t>
  </si>
  <si>
    <t>R230036</t>
  </si>
  <si>
    <t>R230037</t>
  </si>
  <si>
    <t>R230038</t>
  </si>
  <si>
    <t>R230039</t>
  </si>
  <si>
    <t>R230040</t>
  </si>
  <si>
    <t>R230041</t>
  </si>
  <si>
    <t>R230042</t>
  </si>
  <si>
    <t>R230043</t>
  </si>
  <si>
    <t>R230044</t>
  </si>
  <si>
    <t>R230045</t>
  </si>
  <si>
    <t>R230046</t>
  </si>
  <si>
    <t>R230047</t>
  </si>
  <si>
    <t>R230048</t>
  </si>
  <si>
    <t>R230049</t>
  </si>
  <si>
    <t>R230050</t>
  </si>
  <si>
    <t>R230051</t>
  </si>
  <si>
    <t>R230052</t>
  </si>
  <si>
    <t>R230053</t>
  </si>
  <si>
    <t>R230054</t>
  </si>
  <si>
    <t>R230055</t>
  </si>
  <si>
    <t>R230056</t>
  </si>
  <si>
    <t>R230057</t>
  </si>
  <si>
    <t>R230058</t>
  </si>
  <si>
    <t>R230059</t>
  </si>
  <si>
    <t>R230060</t>
  </si>
  <si>
    <t>R230061</t>
  </si>
  <si>
    <t>R230062</t>
  </si>
  <si>
    <t>R230063</t>
  </si>
  <si>
    <t>R230064</t>
  </si>
  <si>
    <t>R230065</t>
  </si>
  <si>
    <t>R230066</t>
  </si>
  <si>
    <t>R230067</t>
  </si>
  <si>
    <t>R230068</t>
  </si>
  <si>
    <t>R230069</t>
  </si>
  <si>
    <t>Elektromontáže - Ostatní položky práce</t>
  </si>
  <si>
    <t>R214111</t>
  </si>
  <si>
    <t>R214112</t>
  </si>
  <si>
    <t>R214113</t>
  </si>
  <si>
    <t>R214114</t>
  </si>
  <si>
    <t>R214115</t>
  </si>
  <si>
    <t>R214116</t>
  </si>
  <si>
    <t>R214117</t>
  </si>
  <si>
    <t>R214118</t>
  </si>
  <si>
    <t>R214119</t>
  </si>
  <si>
    <t>R2141110</t>
  </si>
  <si>
    <t>R2141111</t>
  </si>
  <si>
    <t>R2141112</t>
  </si>
  <si>
    <t>R2141113</t>
  </si>
  <si>
    <t>R2141114</t>
  </si>
  <si>
    <t>R2141115</t>
  </si>
  <si>
    <t>R2141116</t>
  </si>
  <si>
    <t>R2141117</t>
  </si>
  <si>
    <t>R2141118</t>
  </si>
  <si>
    <t>R2141119</t>
  </si>
  <si>
    <t>R2141120</t>
  </si>
  <si>
    <t>R2141121</t>
  </si>
  <si>
    <t>R2141122</t>
  </si>
  <si>
    <t>R2141123</t>
  </si>
  <si>
    <t>R2141124</t>
  </si>
  <si>
    <t>R2141125</t>
  </si>
  <si>
    <t>R2141126</t>
  </si>
  <si>
    <t>R2141127</t>
  </si>
  <si>
    <t>R2141128</t>
  </si>
  <si>
    <t>R2141129</t>
  </si>
  <si>
    <t>R2141130</t>
  </si>
  <si>
    <t>R2141131</t>
  </si>
  <si>
    <t>R2141132</t>
  </si>
  <si>
    <t>R2141133</t>
  </si>
  <si>
    <t>R2141134</t>
  </si>
  <si>
    <t>R2141135</t>
  </si>
  <si>
    <t>R2141136</t>
  </si>
  <si>
    <t>R2141137</t>
  </si>
  <si>
    <t>R2141138</t>
  </si>
  <si>
    <t>R2141139</t>
  </si>
  <si>
    <t>R2141140</t>
  </si>
  <si>
    <t>R2141141</t>
  </si>
  <si>
    <t>R2141142</t>
  </si>
  <si>
    <t>R2141143</t>
  </si>
  <si>
    <t>R2141144</t>
  </si>
  <si>
    <t>M21-6</t>
  </si>
  <si>
    <t>Elektromontáže - Rozvaděč RN-KS</t>
  </si>
  <si>
    <t>Elektromontáže - Rozvaděč RN-CHK</t>
  </si>
  <si>
    <t>M21-7</t>
  </si>
  <si>
    <t>R21611</t>
  </si>
  <si>
    <t>R21612</t>
  </si>
  <si>
    <t>R21613</t>
  </si>
  <si>
    <t>R21614</t>
  </si>
  <si>
    <t>R21615</t>
  </si>
  <si>
    <t>R21616</t>
  </si>
  <si>
    <t>R21617</t>
  </si>
  <si>
    <t>R21618</t>
  </si>
  <si>
    <t>R21619</t>
  </si>
  <si>
    <t>R216110</t>
  </si>
  <si>
    <t>R216111</t>
  </si>
  <si>
    <t>R216112</t>
  </si>
  <si>
    <t>R216113</t>
  </si>
  <si>
    <t>R216114</t>
  </si>
  <si>
    <t>R216115</t>
  </si>
  <si>
    <t>R216116</t>
  </si>
  <si>
    <t>R216117</t>
  </si>
  <si>
    <t>R216118</t>
  </si>
  <si>
    <t>R216119</t>
  </si>
  <si>
    <t>R216120</t>
  </si>
  <si>
    <t>R216121</t>
  </si>
  <si>
    <t>R216122</t>
  </si>
  <si>
    <t>R216123</t>
  </si>
  <si>
    <t>R216124</t>
  </si>
  <si>
    <t>R21711</t>
  </si>
  <si>
    <t>R21712</t>
  </si>
  <si>
    <t>R21713</t>
  </si>
  <si>
    <t>R21714</t>
  </si>
  <si>
    <t>R21715</t>
  </si>
  <si>
    <t>R21716</t>
  </si>
  <si>
    <t>R21717</t>
  </si>
  <si>
    <t>R21718</t>
  </si>
  <si>
    <t>R21719</t>
  </si>
  <si>
    <t>R217110</t>
  </si>
  <si>
    <t>R217111</t>
  </si>
  <si>
    <t>R217112</t>
  </si>
  <si>
    <t>R217113</t>
  </si>
  <si>
    <t>R217114</t>
  </si>
  <si>
    <t>R217115</t>
  </si>
  <si>
    <t>R217116</t>
  </si>
  <si>
    <t>R217117</t>
  </si>
  <si>
    <t>R217118</t>
  </si>
  <si>
    <t>Vzduchotechnika - Zařízení č. 362 - Chlazení chem. Banky</t>
  </si>
  <si>
    <t>Vzduchotechnika - Zařízení č. 363 - Chlazení chem. Banky</t>
  </si>
  <si>
    <t>Olomouc, Hněvotínská 3, Olomouc, 775 15</t>
  </si>
  <si>
    <t xml:space="preserve"> 08/2018 - 12/2018</t>
  </si>
  <si>
    <t xml:space="preserve"> 08/2018</t>
  </si>
  <si>
    <t xml:space="preserve"> 12/2018</t>
  </si>
  <si>
    <t>27.07.2018</t>
  </si>
  <si>
    <t>Ing. Ivo Vzatek</t>
  </si>
  <si>
    <t>Lékařská fakulta Univerzity Palackého v Olomouci,
Tř. Svobody 8, Olomouc, IČ: 61989592</t>
  </si>
  <si>
    <t>ROZPOČET TECHNOLOGICKÁ ČÁST - REKAPITULACE</t>
  </si>
  <si>
    <t>Lékařská fakulta Univerzity Palackého v Olomouci,</t>
  </si>
  <si>
    <t>61989592</t>
  </si>
  <si>
    <t>73317748</t>
  </si>
  <si>
    <t>KRYCÍ LIST ROZPOČTU - TECHNOLOGICKÁ ČÁST</t>
  </si>
  <si>
    <t>POLOŽKOVÝ ROZPOČET - TECHNOLOGICKÁ ČÁST</t>
  </si>
  <si>
    <t>SO 02 ELEKTROINSTALACE - SILNOPROUDÁ INSTALACE</t>
  </si>
  <si>
    <t>SO 01 ZDROJ A ROZVODY STLAČENÉHO VZDUCHU</t>
  </si>
  <si>
    <t>SO 03 VZDUCHOTECHNIKA A CHLAZENÍ</t>
  </si>
  <si>
    <t>SO 04 MĚŘĚNÍ A REGULACE</t>
  </si>
  <si>
    <t>SO 04 MĚŘENÍ A REGULACE</t>
  </si>
  <si>
    <t>R2141145</t>
  </si>
  <si>
    <t>UPS 75 kVA,/1hod, včetně instalace</t>
  </si>
  <si>
    <t xml:space="preserve">Pi = 56 kW, ß = 1, Pp = 56 kW  </t>
  </si>
  <si>
    <t>403</t>
  </si>
  <si>
    <t>DOSTAVBA TEORETICKÝCH ÚSTAVŮ LF UP OLOMOUC – TECHNOLOGIE CHEMICKÉ KNIHOVNY V 1.PP – 2018</t>
  </si>
  <si>
    <t>Zařízení staveniště (1% z ceny)</t>
  </si>
  <si>
    <t>Začátek dodávky:</t>
  </si>
  <si>
    <t>Konec dodávky:</t>
  </si>
  <si>
    <t>Náklady na umístění (NU)</t>
  </si>
  <si>
    <t>NU z rozpočtu</t>
  </si>
  <si>
    <t>NU celkem</t>
  </si>
  <si>
    <t>NU celkem z obj.</t>
  </si>
  <si>
    <t xml:space="preserve">Dokumentace skutečného provedení </t>
  </si>
  <si>
    <t>Doba realizace:</t>
  </si>
  <si>
    <t>Název akce: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</si>
</sst>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3" x14ac:knownFonts="1">
    <font>
      <sz val="10"/>
      <name val="Arial"/>
    </font>
    <font>
      <sz val="10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54"/>
      <name val="Arial"/>
      <charset val="238"/>
    </font>
    <font>
      <sz val="10"/>
      <color indexed="56"/>
      <name val="Arial"/>
      <charset val="238"/>
    </font>
    <font>
      <sz val="10"/>
      <color indexed="61"/>
      <name val="Arial"/>
      <charset val="238"/>
    </font>
    <font>
      <i/>
      <sz val="8"/>
      <color indexed="8"/>
      <name val="Arial"/>
      <charset val="238"/>
    </font>
    <font>
      <b/>
      <sz val="10"/>
      <color indexed="54"/>
      <name val="Arial"/>
      <charset val="238"/>
    </font>
    <font>
      <b/>
      <sz val="10"/>
      <color indexed="56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  <font>
      <sz val="8"/>
      <color rgb="FF92D050"/>
      <name val="Arial"/>
      <family val="2"/>
      <charset val="238"/>
    </font>
    <font>
      <i/>
      <sz val="8"/>
      <color rgb="FF92D05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8"/>
      <color indexed="8"/>
      <name val="Arial Black"/>
      <family val="2"/>
      <charset val="238"/>
    </font>
    <font>
      <b/>
      <sz val="8"/>
      <color indexed="8"/>
      <name val="Arial"/>
      <family val="2"/>
      <charset val="238"/>
    </font>
    <font>
      <sz val="11"/>
      <color indexed="8"/>
      <name val="Arial Black"/>
      <family val="2"/>
      <charset val="238"/>
    </font>
    <font>
      <b/>
      <sz val="10"/>
      <color indexed="54"/>
      <name val="Arial"/>
      <family val="2"/>
      <charset val="238"/>
    </font>
    <font>
      <sz val="10"/>
      <color indexed="6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1">
    <xf numFmtId="0" fontId="1" fillId="0" borderId="0" xfId="0" applyFont="1" applyAlignment="1">
      <alignment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9" fontId="5" fillId="0" borderId="3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49" fontId="1" fillId="0" borderId="5" xfId="0" applyNumberFormat="1" applyFont="1" applyFill="1" applyBorder="1" applyAlignment="1" applyProtection="1">
      <alignment horizontal="left" vertical="center"/>
    </xf>
    <xf numFmtId="49" fontId="2" fillId="0" borderId="5" xfId="0" applyNumberFormat="1" applyFont="1" applyFill="1" applyBorder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3" xfId="0" applyNumberFormat="1" applyFont="1" applyFill="1" applyBorder="1" applyAlignment="1" applyProtection="1">
      <alignment horizontal="right" vertical="center"/>
    </xf>
    <xf numFmtId="49" fontId="2" fillId="0" borderId="6" xfId="0" applyNumberFormat="1" applyFont="1" applyFill="1" applyBorder="1" applyAlignment="1" applyProtection="1">
      <alignment horizontal="center" vertical="center"/>
    </xf>
    <xf numFmtId="49" fontId="2" fillId="0" borderId="7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8" fillId="2" borderId="0" xfId="0" applyNumberFormat="1" applyFont="1" applyFill="1" applyBorder="1" applyAlignment="1" applyProtection="1">
      <alignment horizontal="right" vertical="center"/>
    </xf>
    <xf numFmtId="49" fontId="2" fillId="0" borderId="10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5" fillId="0" borderId="3" xfId="0" applyNumberFormat="1" applyFont="1" applyFill="1" applyBorder="1" applyAlignment="1" applyProtection="1">
      <alignment horizontal="right" vertical="center"/>
    </xf>
    <xf numFmtId="0" fontId="1" fillId="0" borderId="11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" fontId="8" fillId="2" borderId="0" xfId="0" applyNumberFormat="1" applyFont="1" applyFill="1" applyBorder="1" applyAlignment="1" applyProtection="1">
      <alignment horizontal="right" vertical="center"/>
    </xf>
    <xf numFmtId="4" fontId="2" fillId="0" borderId="4" xfId="0" applyNumberFormat="1" applyFont="1" applyFill="1" applyBorder="1" applyAlignment="1" applyProtection="1">
      <alignment horizontal="right" vertical="center"/>
    </xf>
    <xf numFmtId="49" fontId="2" fillId="0" borderId="13" xfId="0" applyNumberFormat="1" applyFont="1" applyFill="1" applyBorder="1" applyAlignment="1" applyProtection="1">
      <alignment horizontal="left" vertical="center"/>
    </xf>
    <xf numFmtId="49" fontId="2" fillId="0" borderId="14" xfId="0" applyNumberFormat="1" applyFont="1" applyFill="1" applyBorder="1" applyAlignment="1" applyProtection="1">
      <alignment horizontal="left" vertical="center"/>
    </xf>
    <xf numFmtId="49" fontId="2" fillId="0" borderId="14" xfId="0" applyNumberFormat="1" applyFont="1" applyFill="1" applyBorder="1" applyAlignment="1" applyProtection="1">
      <alignment horizontal="center" vertical="center"/>
    </xf>
    <xf numFmtId="49" fontId="2" fillId="0" borderId="1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vertical="center"/>
    </xf>
    <xf numFmtId="49" fontId="10" fillId="3" borderId="15" xfId="0" applyNumberFormat="1" applyFont="1" applyFill="1" applyBorder="1" applyAlignment="1" applyProtection="1">
      <alignment horizontal="center" vertical="center"/>
    </xf>
    <xf numFmtId="0" fontId="1" fillId="0" borderId="16" xfId="0" applyNumberFormat="1" applyFont="1" applyFill="1" applyBorder="1" applyAlignment="1" applyProtection="1">
      <alignment vertical="center"/>
    </xf>
    <xf numFmtId="49" fontId="12" fillId="0" borderId="15" xfId="0" applyNumberFormat="1" applyFont="1" applyFill="1" applyBorder="1" applyAlignment="1" applyProtection="1">
      <alignment horizontal="left" vertical="center"/>
    </xf>
    <xf numFmtId="0" fontId="1" fillId="0" borderId="2" xfId="0" applyNumberFormat="1" applyFont="1" applyFill="1" applyBorder="1" applyAlignment="1" applyProtection="1">
      <alignment vertical="center"/>
    </xf>
    <xf numFmtId="0" fontId="1" fillId="0" borderId="17" xfId="0" applyNumberFormat="1" applyFont="1" applyFill="1" applyBorder="1" applyAlignment="1" applyProtection="1">
      <alignment vertical="center"/>
    </xf>
    <xf numFmtId="0" fontId="1" fillId="0" borderId="18" xfId="0" applyNumberFormat="1" applyFont="1" applyFill="1" applyBorder="1" applyAlignment="1" applyProtection="1">
      <alignment vertical="center"/>
    </xf>
    <xf numFmtId="4" fontId="12" fillId="0" borderId="15" xfId="0" applyNumberFormat="1" applyFont="1" applyFill="1" applyBorder="1" applyAlignment="1" applyProtection="1">
      <alignment horizontal="right" vertical="center"/>
    </xf>
    <xf numFmtId="49" fontId="12" fillId="0" borderId="15" xfId="0" applyNumberFormat="1" applyFont="1" applyFill="1" applyBorder="1" applyAlignment="1" applyProtection="1">
      <alignment horizontal="right" vertical="center"/>
    </xf>
    <xf numFmtId="0" fontId="1" fillId="0" borderId="19" xfId="0" applyNumberFormat="1" applyFont="1" applyFill="1" applyBorder="1" applyAlignment="1" applyProtection="1">
      <alignment vertical="center"/>
    </xf>
    <xf numFmtId="4" fontId="11" fillId="3" borderId="20" xfId="0" applyNumberFormat="1" applyFont="1" applyFill="1" applyBorder="1" applyAlignment="1" applyProtection="1">
      <alignment horizontal="right" vertical="center"/>
    </xf>
    <xf numFmtId="164" fontId="5" fillId="0" borderId="0" xfId="0" applyNumberFormat="1" applyFont="1" applyFill="1" applyBorder="1" applyAlignment="1" applyProtection="1">
      <alignment horizontal="right" vertical="center"/>
    </xf>
    <xf numFmtId="164" fontId="5" fillId="0" borderId="3" xfId="0" applyNumberFormat="1" applyFont="1" applyFill="1" applyBorder="1" applyAlignment="1" applyProtection="1">
      <alignment horizontal="right" vertical="center"/>
    </xf>
    <xf numFmtId="49" fontId="1" fillId="4" borderId="0" xfId="0" applyNumberFormat="1" applyFont="1" applyFill="1" applyBorder="1" applyAlignment="1" applyProtection="1">
      <alignment horizontal="left" vertical="center"/>
    </xf>
    <xf numFmtId="4" fontId="1" fillId="4" borderId="0" xfId="0" applyNumberFormat="1" applyFont="1" applyFill="1" applyBorder="1" applyAlignment="1" applyProtection="1">
      <alignment horizontal="right" vertical="center"/>
    </xf>
    <xf numFmtId="49" fontId="1" fillId="4" borderId="2" xfId="0" applyNumberFormat="1" applyFont="1" applyFill="1" applyBorder="1" applyAlignment="1" applyProtection="1">
      <alignment horizontal="left" vertical="center"/>
    </xf>
    <xf numFmtId="4" fontId="1" fillId="4" borderId="2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vertical="center"/>
    </xf>
    <xf numFmtId="49" fontId="2" fillId="0" borderId="32" xfId="0" applyNumberFormat="1" applyFont="1" applyFill="1" applyBorder="1" applyAlignment="1" applyProtection="1">
      <alignment horizontal="center" vertical="center"/>
    </xf>
    <xf numFmtId="49" fontId="2" fillId="0" borderId="33" xfId="0" applyNumberFormat="1" applyFont="1" applyFill="1" applyBorder="1" applyAlignment="1" applyProtection="1">
      <alignment horizontal="left" vertical="center"/>
    </xf>
    <xf numFmtId="49" fontId="2" fillId="0" borderId="34" xfId="0" applyNumberFormat="1" applyFont="1" applyFill="1" applyBorder="1" applyAlignment="1" applyProtection="1">
      <alignment horizontal="left" vertical="center"/>
    </xf>
    <xf numFmtId="49" fontId="2" fillId="0" borderId="34" xfId="0" applyNumberFormat="1" applyFont="1" applyFill="1" applyBorder="1" applyAlignment="1" applyProtection="1">
      <alignment horizontal="center" vertical="center"/>
    </xf>
    <xf numFmtId="49" fontId="2" fillId="0" borderId="35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49" fontId="2" fillId="0" borderId="41" xfId="0" applyNumberFormat="1" applyFont="1" applyFill="1" applyBorder="1" applyAlignment="1" applyProtection="1">
      <alignment horizontal="center" vertical="center"/>
    </xf>
    <xf numFmtId="49" fontId="2" fillId="0" borderId="40" xfId="0" applyNumberFormat="1" applyFont="1" applyFill="1" applyBorder="1" applyAlignment="1" applyProtection="1">
      <alignment horizontal="left" vertical="center"/>
    </xf>
    <xf numFmtId="0" fontId="14" fillId="0" borderId="0" xfId="0" applyFont="1" applyAlignment="1">
      <alignment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164" fontId="15" fillId="0" borderId="0" xfId="0" applyNumberFormat="1" applyFont="1" applyFill="1" applyBorder="1" applyAlignment="1" applyProtection="1">
      <alignment horizontal="right" vertical="center"/>
    </xf>
    <xf numFmtId="49" fontId="10" fillId="3" borderId="38" xfId="0" applyNumberFormat="1" applyFont="1" applyFill="1" applyBorder="1" applyAlignment="1" applyProtection="1">
      <alignment horizontal="center" vertical="center"/>
    </xf>
    <xf numFmtId="49" fontId="11" fillId="0" borderId="51" xfId="0" applyNumberFormat="1" applyFont="1" applyFill="1" applyBorder="1" applyAlignment="1" applyProtection="1">
      <alignment horizontal="left" vertical="center"/>
    </xf>
    <xf numFmtId="4" fontId="12" fillId="0" borderId="39" xfId="0" applyNumberFormat="1" applyFont="1" applyFill="1" applyBorder="1" applyAlignment="1" applyProtection="1">
      <alignment horizontal="right" vertical="center"/>
    </xf>
    <xf numFmtId="49" fontId="11" fillId="0" borderId="52" xfId="0" applyNumberFormat="1" applyFont="1" applyFill="1" applyBorder="1" applyAlignment="1" applyProtection="1">
      <alignment horizontal="left" vertical="center"/>
    </xf>
    <xf numFmtId="49" fontId="12" fillId="0" borderId="39" xfId="0" applyNumberFormat="1" applyFont="1" applyFill="1" applyBorder="1" applyAlignment="1" applyProtection="1">
      <alignment horizontal="right" vertical="center"/>
    </xf>
    <xf numFmtId="0" fontId="1" fillId="0" borderId="48" xfId="0" applyNumberFormat="1" applyFont="1" applyFill="1" applyBorder="1" applyAlignment="1" applyProtection="1">
      <alignment vertical="center"/>
    </xf>
    <xf numFmtId="0" fontId="1" fillId="0" borderId="1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30" xfId="0" applyNumberFormat="1" applyFont="1" applyFill="1" applyBorder="1" applyAlignment="1" applyProtection="1">
      <alignment vertical="center"/>
    </xf>
    <xf numFmtId="0" fontId="1" fillId="0" borderId="43" xfId="0" applyNumberFormat="1" applyFont="1" applyFill="1" applyBorder="1" applyAlignment="1" applyProtection="1">
      <alignment vertical="center"/>
    </xf>
    <xf numFmtId="0" fontId="1" fillId="0" borderId="31" xfId="0" applyNumberFormat="1" applyFont="1" applyFill="1" applyBorder="1" applyAlignment="1" applyProtection="1">
      <alignment vertical="center"/>
    </xf>
    <xf numFmtId="4" fontId="11" fillId="3" borderId="50" xfId="0" applyNumberFormat="1" applyFont="1" applyFill="1" applyBorder="1" applyAlignment="1" applyProtection="1">
      <alignment horizontal="right" vertical="center"/>
    </xf>
    <xf numFmtId="0" fontId="1" fillId="0" borderId="53" xfId="0" applyNumberFormat="1" applyFont="1" applyFill="1" applyBorder="1" applyAlignment="1" applyProtection="1">
      <alignment vertical="center"/>
    </xf>
    <xf numFmtId="0" fontId="1" fillId="0" borderId="54" xfId="0" applyNumberFormat="1" applyFont="1" applyFill="1" applyBorder="1" applyAlignment="1" applyProtection="1">
      <alignment vertical="center"/>
    </xf>
    <xf numFmtId="49" fontId="6" fillId="0" borderId="25" xfId="0" applyNumberFormat="1" applyFont="1" applyFill="1" applyBorder="1" applyAlignment="1" applyProtection="1">
      <alignment horizontal="left" vertical="center"/>
    </xf>
    <xf numFmtId="0" fontId="1" fillId="0" borderId="26" xfId="0" applyNumberFormat="1" applyFont="1" applyFill="1" applyBorder="1" applyAlignment="1" applyProtection="1">
      <alignment vertical="center"/>
    </xf>
    <xf numFmtId="49" fontId="1" fillId="4" borderId="25" xfId="0" applyNumberFormat="1" applyFont="1" applyFill="1" applyBorder="1" applyAlignment="1" applyProtection="1">
      <alignment horizontal="left" vertical="center"/>
    </xf>
    <xf numFmtId="4" fontId="1" fillId="4" borderId="26" xfId="0" applyNumberFormat="1" applyFont="1" applyFill="1" applyBorder="1" applyAlignment="1" applyProtection="1">
      <alignment horizontal="right" vertical="center"/>
    </xf>
    <xf numFmtId="49" fontId="1" fillId="0" borderId="11" xfId="0" applyNumberFormat="1" applyFont="1" applyFill="1" applyBorder="1" applyAlignment="1" applyProtection="1">
      <alignment horizontal="left" vertical="center"/>
    </xf>
    <xf numFmtId="4" fontId="1" fillId="0" borderId="27" xfId="0" applyNumberFormat="1" applyFont="1" applyFill="1" applyBorder="1" applyAlignment="1" applyProtection="1">
      <alignment horizontal="right" vertical="center"/>
    </xf>
    <xf numFmtId="49" fontId="1" fillId="4" borderId="11" xfId="0" applyNumberFormat="1" applyFont="1" applyFill="1" applyBorder="1" applyAlignment="1" applyProtection="1">
      <alignment horizontal="left" vertical="center"/>
    </xf>
    <xf numFmtId="4" fontId="1" fillId="4" borderId="27" xfId="0" applyNumberFormat="1" applyFont="1" applyFill="1" applyBorder="1" applyAlignment="1" applyProtection="1">
      <alignment horizontal="right" vertical="center"/>
    </xf>
    <xf numFmtId="0" fontId="1" fillId="0" borderId="27" xfId="0" applyFont="1" applyBorder="1" applyAlignment="1">
      <alignment vertical="center"/>
    </xf>
    <xf numFmtId="0" fontId="1" fillId="0" borderId="55" xfId="0" applyFont="1" applyBorder="1" applyAlignment="1">
      <alignment vertical="center"/>
    </xf>
    <xf numFmtId="0" fontId="1" fillId="0" borderId="56" xfId="0" applyFont="1" applyBorder="1" applyAlignment="1">
      <alignment vertical="center"/>
    </xf>
    <xf numFmtId="49" fontId="2" fillId="0" borderId="56" xfId="0" applyNumberFormat="1" applyFont="1" applyFill="1" applyBorder="1" applyAlignment="1" applyProtection="1">
      <alignment horizontal="left" vertical="center"/>
    </xf>
    <xf numFmtId="4" fontId="2" fillId="0" borderId="56" xfId="0" applyNumberFormat="1" applyFont="1" applyFill="1" applyBorder="1" applyAlignment="1" applyProtection="1">
      <alignment horizontal="right" vertical="center"/>
    </xf>
    <xf numFmtId="0" fontId="1" fillId="0" borderId="41" xfId="0" applyFont="1" applyBorder="1" applyAlignment="1">
      <alignment vertical="center"/>
    </xf>
    <xf numFmtId="49" fontId="3" fillId="5" borderId="2" xfId="0" applyNumberFormat="1" applyFont="1" applyFill="1" applyBorder="1" applyAlignment="1" applyProtection="1">
      <alignment horizontal="left" vertical="center"/>
    </xf>
    <xf numFmtId="49" fontId="7" fillId="5" borderId="2" xfId="0" applyNumberFormat="1" applyFont="1" applyFill="1" applyBorder="1" applyAlignment="1" applyProtection="1">
      <alignment horizontal="left" vertical="center"/>
    </xf>
    <xf numFmtId="4" fontId="7" fillId="5" borderId="2" xfId="0" applyNumberFormat="1" applyFont="1" applyFill="1" applyBorder="1" applyAlignment="1" applyProtection="1">
      <alignment horizontal="right" vertical="center"/>
    </xf>
    <xf numFmtId="49" fontId="7" fillId="5" borderId="2" xfId="0" applyNumberFormat="1" applyFont="1" applyFill="1" applyBorder="1" applyAlignment="1" applyProtection="1">
      <alignment horizontal="right" vertical="center"/>
    </xf>
    <xf numFmtId="49" fontId="4" fillId="5" borderId="0" xfId="0" applyNumberFormat="1" applyFont="1" applyFill="1" applyBorder="1" applyAlignment="1" applyProtection="1">
      <alignment horizontal="left" vertical="center"/>
    </xf>
    <xf numFmtId="49" fontId="8" fillId="5" borderId="0" xfId="0" applyNumberFormat="1" applyFont="1" applyFill="1" applyBorder="1" applyAlignment="1" applyProtection="1">
      <alignment horizontal="left" vertical="center"/>
    </xf>
    <xf numFmtId="4" fontId="8" fillId="5" borderId="0" xfId="0" applyNumberFormat="1" applyFont="1" applyFill="1" applyBorder="1" applyAlignment="1" applyProtection="1">
      <alignment horizontal="right" vertical="center"/>
    </xf>
    <xf numFmtId="49" fontId="8" fillId="5" borderId="0" xfId="0" applyNumberFormat="1" applyFont="1" applyFill="1" applyBorder="1" applyAlignment="1" applyProtection="1">
      <alignment horizontal="right" vertical="center"/>
    </xf>
    <xf numFmtId="49" fontId="3" fillId="5" borderId="0" xfId="0" applyNumberFormat="1" applyFont="1" applyFill="1" applyBorder="1" applyAlignment="1" applyProtection="1">
      <alignment horizontal="left" vertical="center"/>
    </xf>
    <xf numFmtId="49" fontId="7" fillId="5" borderId="0" xfId="0" applyNumberFormat="1" applyFont="1" applyFill="1" applyBorder="1" applyAlignment="1" applyProtection="1">
      <alignment horizontal="left" vertical="center"/>
    </xf>
    <xf numFmtId="4" fontId="7" fillId="5" borderId="0" xfId="0" applyNumberFormat="1" applyFont="1" applyFill="1" applyBorder="1" applyAlignment="1" applyProtection="1">
      <alignment horizontal="right" vertical="center"/>
    </xf>
    <xf numFmtId="49" fontId="7" fillId="5" borderId="0" xfId="0" applyNumberFormat="1" applyFont="1" applyFill="1" applyBorder="1" applyAlignment="1" applyProtection="1">
      <alignment horizontal="right" vertical="center"/>
    </xf>
    <xf numFmtId="49" fontId="3" fillId="6" borderId="0" xfId="0" applyNumberFormat="1" applyFont="1" applyFill="1" applyBorder="1" applyAlignment="1" applyProtection="1">
      <alignment horizontal="left" vertical="center"/>
    </xf>
    <xf numFmtId="49" fontId="7" fillId="6" borderId="0" xfId="0" applyNumberFormat="1" applyFont="1" applyFill="1" applyBorder="1" applyAlignment="1" applyProtection="1">
      <alignment horizontal="left" vertical="center"/>
    </xf>
    <xf numFmtId="4" fontId="7" fillId="6" borderId="0" xfId="0" applyNumberFormat="1" applyFont="1" applyFill="1" applyBorder="1" applyAlignment="1" applyProtection="1">
      <alignment horizontal="right" vertical="center"/>
    </xf>
    <xf numFmtId="49" fontId="7" fillId="6" borderId="0" xfId="0" applyNumberFormat="1" applyFont="1" applyFill="1" applyBorder="1" applyAlignment="1" applyProtection="1">
      <alignment horizontal="right" vertical="center"/>
    </xf>
    <xf numFmtId="49" fontId="21" fillId="6" borderId="0" xfId="0" applyNumberFormat="1" applyFont="1" applyFill="1" applyBorder="1" applyAlignment="1" applyProtection="1">
      <alignment horizontal="left" vertical="center"/>
    </xf>
    <xf numFmtId="49" fontId="22" fillId="0" borderId="0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center"/>
    </xf>
    <xf numFmtId="49" fontId="16" fillId="0" borderId="43" xfId="0" applyNumberFormat="1" applyFont="1" applyFill="1" applyBorder="1" applyAlignment="1" applyProtection="1">
      <alignment horizontal="left" vertical="center"/>
    </xf>
    <xf numFmtId="0" fontId="1" fillId="0" borderId="27" xfId="0" applyNumberFormat="1" applyFont="1" applyFill="1" applyBorder="1" applyAlignment="1" applyProtection="1">
      <alignment horizontal="left" vertical="center"/>
    </xf>
    <xf numFmtId="0" fontId="18" fillId="0" borderId="45" xfId="0" applyNumberFormat="1" applyFont="1" applyFill="1" applyBorder="1" applyAlignment="1" applyProtection="1">
      <alignment horizontal="center" vertical="center" wrapText="1"/>
    </xf>
    <xf numFmtId="0" fontId="18" fillId="0" borderId="46" xfId="0" applyNumberFormat="1" applyFont="1" applyFill="1" applyBorder="1" applyAlignment="1" applyProtection="1">
      <alignment horizontal="center" vertical="center" wrapText="1"/>
    </xf>
    <xf numFmtId="0" fontId="18" fillId="0" borderId="47" xfId="0" applyNumberFormat="1" applyFont="1" applyFill="1" applyBorder="1" applyAlignment="1" applyProtection="1">
      <alignment horizontal="center" vertical="center" wrapText="1"/>
    </xf>
    <xf numFmtId="49" fontId="16" fillId="0" borderId="27" xfId="0" applyNumberFormat="1" applyFont="1" applyFill="1" applyBorder="1" applyAlignment="1" applyProtection="1">
      <alignment horizontal="left" vertical="center"/>
    </xf>
    <xf numFmtId="0" fontId="1" fillId="0" borderId="11" xfId="0" applyNumberFormat="1" applyFont="1" applyFill="1" applyBorder="1" applyAlignment="1" applyProtection="1">
      <alignment horizontal="left" vertical="center" wrapText="1"/>
    </xf>
    <xf numFmtId="0" fontId="1" fillId="0" borderId="11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49" fontId="1" fillId="0" borderId="27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1" fillId="0" borderId="48" xfId="0" applyNumberFormat="1" applyFont="1" applyFill="1" applyBorder="1" applyAlignment="1" applyProtection="1">
      <alignment horizontal="left" vertical="center" wrapText="1"/>
    </xf>
    <xf numFmtId="0" fontId="19" fillId="0" borderId="4" xfId="0" applyNumberFormat="1" applyFont="1" applyFill="1" applyBorder="1" applyAlignment="1" applyProtection="1">
      <alignment horizontal="left" vertical="center" wrapText="1"/>
    </xf>
    <xf numFmtId="0" fontId="19" fillId="0" borderId="4" xfId="0" applyNumberFormat="1" applyFont="1" applyFill="1" applyBorder="1" applyAlignment="1" applyProtection="1">
      <alignment horizontal="left" vertical="center"/>
    </xf>
    <xf numFmtId="0" fontId="19" fillId="0" borderId="0" xfId="0" applyNumberFormat="1" applyFont="1" applyFill="1" applyBorder="1" applyAlignment="1" applyProtection="1">
      <alignment horizontal="left" vertical="center"/>
    </xf>
    <xf numFmtId="0" fontId="1" fillId="0" borderId="30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27" xfId="0" applyNumberFormat="1" applyFont="1" applyFill="1" applyBorder="1" applyAlignment="1" applyProtection="1">
      <alignment horizontal="left" vertical="center" wrapText="1"/>
    </xf>
    <xf numFmtId="0" fontId="1" fillId="0" borderId="31" xfId="0" applyNumberFormat="1" applyFont="1" applyFill="1" applyBorder="1" applyAlignment="1" applyProtection="1">
      <alignment horizontal="left" vertical="center"/>
    </xf>
    <xf numFmtId="49" fontId="9" fillId="0" borderId="49" xfId="0" applyNumberFormat="1" applyFont="1" applyFill="1" applyBorder="1" applyAlignment="1" applyProtection="1">
      <alignment horizontal="center" vertical="center"/>
    </xf>
    <xf numFmtId="0" fontId="9" fillId="0" borderId="23" xfId="0" applyNumberFormat="1" applyFont="1" applyFill="1" applyBorder="1" applyAlignment="1" applyProtection="1">
      <alignment horizontal="center" vertical="center"/>
    </xf>
    <xf numFmtId="0" fontId="9" fillId="0" borderId="50" xfId="0" applyNumberFormat="1" applyFont="1" applyFill="1" applyBorder="1" applyAlignment="1" applyProtection="1">
      <alignment horizontal="center" vertical="center"/>
    </xf>
    <xf numFmtId="49" fontId="13" fillId="0" borderId="24" xfId="0" applyNumberFormat="1" applyFont="1" applyFill="1" applyBorder="1" applyAlignment="1" applyProtection="1">
      <alignment horizontal="left" vertical="center"/>
    </xf>
    <xf numFmtId="0" fontId="13" fillId="0" borderId="20" xfId="0" applyNumberFormat="1" applyFont="1" applyFill="1" applyBorder="1" applyAlignment="1" applyProtection="1">
      <alignment horizontal="left" vertical="center"/>
    </xf>
    <xf numFmtId="0" fontId="13" fillId="0" borderId="50" xfId="0" applyNumberFormat="1" applyFont="1" applyFill="1" applyBorder="1" applyAlignment="1" applyProtection="1">
      <alignment horizontal="left" vertical="center"/>
    </xf>
    <xf numFmtId="49" fontId="12" fillId="0" borderId="24" xfId="0" applyNumberFormat="1" applyFont="1" applyFill="1" applyBorder="1" applyAlignment="1" applyProtection="1">
      <alignment horizontal="left" vertical="center"/>
    </xf>
    <xf numFmtId="0" fontId="12" fillId="0" borderId="20" xfId="0" applyNumberFormat="1" applyFont="1" applyFill="1" applyBorder="1" applyAlignment="1" applyProtection="1">
      <alignment horizontal="left" vertical="center"/>
    </xf>
    <xf numFmtId="49" fontId="11" fillId="0" borderId="49" xfId="0" applyNumberFormat="1" applyFont="1" applyFill="1" applyBorder="1" applyAlignment="1" applyProtection="1">
      <alignment horizontal="left" vertical="center"/>
    </xf>
    <xf numFmtId="0" fontId="11" fillId="0" borderId="20" xfId="0" applyNumberFormat="1" applyFont="1" applyFill="1" applyBorder="1" applyAlignment="1" applyProtection="1">
      <alignment horizontal="left" vertical="center"/>
    </xf>
    <xf numFmtId="49" fontId="11" fillId="0" borderId="24" xfId="0" applyNumberFormat="1" applyFont="1" applyFill="1" applyBorder="1" applyAlignment="1" applyProtection="1">
      <alignment horizontal="left" vertical="center"/>
    </xf>
    <xf numFmtId="49" fontId="11" fillId="3" borderId="49" xfId="0" applyNumberFormat="1" applyFont="1" applyFill="1" applyBorder="1" applyAlignment="1" applyProtection="1">
      <alignment horizontal="left" vertical="center"/>
    </xf>
    <xf numFmtId="0" fontId="11" fillId="3" borderId="23" xfId="0" applyNumberFormat="1" applyFont="1" applyFill="1" applyBorder="1" applyAlignment="1" applyProtection="1">
      <alignment horizontal="left" vertical="center"/>
    </xf>
    <xf numFmtId="49" fontId="11" fillId="3" borderId="24" xfId="0" applyNumberFormat="1" applyFont="1" applyFill="1" applyBorder="1" applyAlignment="1" applyProtection="1">
      <alignment horizontal="left" vertical="center"/>
    </xf>
    <xf numFmtId="49" fontId="12" fillId="0" borderId="25" xfId="0" applyNumberFormat="1" applyFont="1" applyFill="1" applyBorder="1" applyAlignment="1" applyProtection="1">
      <alignment horizontal="left" vertical="center"/>
    </xf>
    <xf numFmtId="0" fontId="12" fillId="0" borderId="2" xfId="0" applyNumberFormat="1" applyFont="1" applyFill="1" applyBorder="1" applyAlignment="1" applyProtection="1">
      <alignment horizontal="left" vertical="center"/>
    </xf>
    <xf numFmtId="0" fontId="12" fillId="0" borderId="26" xfId="0" applyNumberFormat="1" applyFont="1" applyFill="1" applyBorder="1" applyAlignment="1" applyProtection="1">
      <alignment horizontal="left" vertical="center"/>
    </xf>
    <xf numFmtId="49" fontId="12" fillId="0" borderId="11" xfId="0" applyNumberFormat="1" applyFont="1" applyFill="1" applyBorder="1" applyAlignment="1" applyProtection="1">
      <alignment horizontal="left" vertical="center"/>
    </xf>
    <xf numFmtId="0" fontId="12" fillId="0" borderId="0" xfId="0" applyNumberFormat="1" applyFont="1" applyFill="1" applyBorder="1" applyAlignment="1" applyProtection="1">
      <alignment horizontal="left" vertical="center"/>
    </xf>
    <xf numFmtId="0" fontId="12" fillId="0" borderId="27" xfId="0" applyNumberFormat="1" applyFont="1" applyFill="1" applyBorder="1" applyAlignment="1" applyProtection="1">
      <alignment horizontal="left" vertical="center"/>
    </xf>
    <xf numFmtId="0" fontId="1" fillId="0" borderId="28" xfId="0" applyNumberFormat="1" applyFont="1" applyFill="1" applyBorder="1" applyAlignment="1" applyProtection="1">
      <alignment horizontal="left" vertical="center" wrapText="1"/>
    </xf>
    <xf numFmtId="0" fontId="1" fillId="0" borderId="22" xfId="0" applyNumberFormat="1" applyFont="1" applyFill="1" applyBorder="1" applyAlignment="1" applyProtection="1">
      <alignment horizontal="left" vertical="center"/>
    </xf>
    <xf numFmtId="0" fontId="1" fillId="0" borderId="29" xfId="0" applyNumberFormat="1" applyFont="1" applyFill="1" applyBorder="1" applyAlignment="1" applyProtection="1">
      <alignment horizontal="left" vertical="center"/>
    </xf>
    <xf numFmtId="49" fontId="12" fillId="0" borderId="28" xfId="0" applyNumberFormat="1" applyFont="1" applyFill="1" applyBorder="1" applyAlignment="1" applyProtection="1">
      <alignment horizontal="left" vertical="center"/>
    </xf>
    <xf numFmtId="0" fontId="12" fillId="0" borderId="22" xfId="0" applyNumberFormat="1" applyFont="1" applyFill="1" applyBorder="1" applyAlignment="1" applyProtection="1">
      <alignment horizontal="left" vertical="center"/>
    </xf>
    <xf numFmtId="0" fontId="12" fillId="0" borderId="29" xfId="0" applyNumberFormat="1" applyFont="1" applyFill="1" applyBorder="1" applyAlignment="1" applyProtection="1">
      <alignment horizontal="left" vertical="center"/>
    </xf>
    <xf numFmtId="49" fontId="18" fillId="0" borderId="45" xfId="0" applyNumberFormat="1" applyFont="1" applyFill="1" applyBorder="1" applyAlignment="1" applyProtection="1">
      <alignment horizontal="center" vertical="center"/>
    </xf>
    <xf numFmtId="0" fontId="18" fillId="0" borderId="46" xfId="0" applyNumberFormat="1" applyFont="1" applyFill="1" applyBorder="1" applyAlignment="1" applyProtection="1">
      <alignment horizontal="center" vertical="center"/>
    </xf>
    <xf numFmtId="0" fontId="18" fillId="0" borderId="2" xfId="0" applyNumberFormat="1" applyFont="1" applyFill="1" applyBorder="1" applyAlignment="1" applyProtection="1">
      <alignment horizontal="center" vertical="center"/>
    </xf>
    <xf numFmtId="0" fontId="18" fillId="0" borderId="47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1" fillId="0" borderId="43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27" xfId="0" applyNumberFormat="1" applyFont="1" applyFill="1" applyBorder="1" applyAlignment="1" applyProtection="1">
      <alignment horizontal="center" vertical="center" wrapText="1"/>
    </xf>
    <xf numFmtId="0" fontId="1" fillId="0" borderId="22" xfId="0" applyNumberFormat="1" applyFont="1" applyFill="1" applyBorder="1" applyAlignment="1" applyProtection="1">
      <alignment horizontal="left" vertical="center" wrapText="1"/>
    </xf>
    <xf numFmtId="0" fontId="1" fillId="0" borderId="29" xfId="0" applyNumberFormat="1" applyFont="1" applyFill="1" applyBorder="1" applyAlignment="1" applyProtection="1">
      <alignment horizontal="left" vertical="center" wrapText="1"/>
    </xf>
    <xf numFmtId="0" fontId="16" fillId="0" borderId="21" xfId="0" applyNumberFormat="1" applyFont="1" applyFill="1" applyBorder="1" applyAlignment="1" applyProtection="1">
      <alignment horizontal="left" vertical="center"/>
    </xf>
    <xf numFmtId="0" fontId="16" fillId="0" borderId="4" xfId="0" applyNumberFormat="1" applyFont="1" applyFill="1" applyBorder="1" applyAlignment="1" applyProtection="1">
      <alignment horizontal="left" vertical="center"/>
    </xf>
    <xf numFmtId="0" fontId="16" fillId="0" borderId="43" xfId="0" applyNumberFormat="1" applyFont="1" applyFill="1" applyBorder="1" applyAlignment="1" applyProtection="1">
      <alignment horizontal="left" vertical="center"/>
    </xf>
    <xf numFmtId="0" fontId="16" fillId="0" borderId="18" xfId="0" applyNumberFormat="1" applyFont="1" applyFill="1" applyBorder="1" applyAlignment="1" applyProtection="1">
      <alignment horizontal="left" vertical="center"/>
    </xf>
    <xf numFmtId="0" fontId="16" fillId="0" borderId="3" xfId="0" applyNumberFormat="1" applyFont="1" applyFill="1" applyBorder="1" applyAlignment="1" applyProtection="1">
      <alignment horizontal="left" vertical="center"/>
    </xf>
    <xf numFmtId="0" fontId="16" fillId="0" borderId="31" xfId="0" applyNumberFormat="1" applyFont="1" applyFill="1" applyBorder="1" applyAlignment="1" applyProtection="1">
      <alignment horizontal="left" vertical="center"/>
    </xf>
    <xf numFmtId="0" fontId="1" fillId="0" borderId="21" xfId="0" applyNumberFormat="1" applyFont="1" applyFill="1" applyBorder="1" applyAlignment="1" applyProtection="1">
      <alignment horizontal="left" vertical="center" wrapText="1"/>
    </xf>
    <xf numFmtId="0" fontId="1" fillId="0" borderId="18" xfId="0" applyNumberFormat="1" applyFont="1" applyFill="1" applyBorder="1" applyAlignment="1" applyProtection="1">
      <alignment horizontal="left" vertical="center" wrapText="1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31" xfId="0" applyNumberFormat="1" applyFont="1" applyFill="1" applyBorder="1" applyAlignment="1" applyProtection="1">
      <alignment horizontal="left" vertical="center" wrapText="1"/>
    </xf>
    <xf numFmtId="0" fontId="16" fillId="0" borderId="44" xfId="0" applyNumberFormat="1" applyFont="1" applyFill="1" applyBorder="1" applyAlignment="1" applyProtection="1">
      <alignment horizontal="left" vertical="center"/>
    </xf>
    <xf numFmtId="0" fontId="16" fillId="0" borderId="22" xfId="0" applyNumberFormat="1" applyFont="1" applyFill="1" applyBorder="1" applyAlignment="1" applyProtection="1">
      <alignment horizontal="left" vertical="center"/>
    </xf>
    <xf numFmtId="0" fontId="16" fillId="0" borderId="29" xfId="0" applyNumberFormat="1" applyFont="1" applyFill="1" applyBorder="1" applyAlignment="1" applyProtection="1">
      <alignment horizontal="left" vertical="center"/>
    </xf>
    <xf numFmtId="0" fontId="1" fillId="0" borderId="38" xfId="0" applyNumberFormat="1" applyFont="1" applyFill="1" applyBorder="1" applyAlignment="1" applyProtection="1">
      <alignment horizontal="left" vertical="center" wrapText="1"/>
    </xf>
    <xf numFmtId="0" fontId="1" fillId="0" borderId="15" xfId="0" applyNumberFormat="1" applyFont="1" applyFill="1" applyBorder="1" applyAlignment="1" applyProtection="1">
      <alignment horizontal="left" vertical="center"/>
    </xf>
    <xf numFmtId="0" fontId="1" fillId="0" borderId="38" xfId="0" applyNumberFormat="1" applyFont="1" applyFill="1" applyBorder="1" applyAlignment="1" applyProtection="1">
      <alignment horizontal="left" vertical="center"/>
    </xf>
    <xf numFmtId="0" fontId="16" fillId="0" borderId="15" xfId="0" applyNumberFormat="1" applyFont="1" applyFill="1" applyBorder="1" applyAlignment="1" applyProtection="1">
      <alignment horizontal="left" vertical="center" wrapText="1"/>
    </xf>
    <xf numFmtId="49" fontId="1" fillId="0" borderId="15" xfId="0" applyNumberFormat="1" applyFont="1" applyFill="1" applyBorder="1" applyAlignment="1" applyProtection="1">
      <alignment horizontal="left" vertical="center"/>
    </xf>
    <xf numFmtId="49" fontId="16" fillId="0" borderId="15" xfId="0" applyNumberFormat="1" applyFont="1" applyFill="1" applyBorder="1" applyAlignment="1" applyProtection="1">
      <alignment horizontal="left" vertical="center"/>
    </xf>
    <xf numFmtId="0" fontId="1" fillId="0" borderId="15" xfId="0" applyNumberFormat="1" applyFont="1" applyFill="1" applyBorder="1" applyAlignment="1" applyProtection="1">
      <alignment horizontal="left" vertical="center" wrapText="1"/>
    </xf>
    <xf numFmtId="49" fontId="18" fillId="0" borderId="0" xfId="0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1" fillId="0" borderId="36" xfId="0" applyNumberFormat="1" applyFont="1" applyFill="1" applyBorder="1" applyAlignment="1" applyProtection="1">
      <alignment horizontal="left" vertical="center" wrapText="1"/>
    </xf>
    <xf numFmtId="0" fontId="1" fillId="0" borderId="37" xfId="0" applyNumberFormat="1" applyFont="1" applyFill="1" applyBorder="1" applyAlignment="1" applyProtection="1">
      <alignment horizontal="left" vertical="center"/>
    </xf>
    <xf numFmtId="0" fontId="17" fillId="0" borderId="37" xfId="0" applyNumberFormat="1" applyFont="1" applyFill="1" applyBorder="1" applyAlignment="1" applyProtection="1">
      <alignment horizontal="left" vertical="center" wrapText="1"/>
    </xf>
    <xf numFmtId="0" fontId="17" fillId="0" borderId="15" xfId="0" applyNumberFormat="1" applyFont="1" applyFill="1" applyBorder="1" applyAlignment="1" applyProtection="1">
      <alignment horizontal="left" vertical="center"/>
    </xf>
    <xf numFmtId="49" fontId="1" fillId="0" borderId="37" xfId="0" applyNumberFormat="1" applyFont="1" applyFill="1" applyBorder="1" applyAlignment="1" applyProtection="1">
      <alignment horizontal="left" vertical="center"/>
    </xf>
    <xf numFmtId="49" fontId="16" fillId="0" borderId="37" xfId="0" applyNumberFormat="1" applyFont="1" applyFill="1" applyBorder="1" applyAlignment="1" applyProtection="1">
      <alignment horizontal="left" vertical="center"/>
    </xf>
    <xf numFmtId="0" fontId="1" fillId="0" borderId="37" xfId="0" applyNumberFormat="1" applyFont="1" applyFill="1" applyBorder="1" applyAlignment="1" applyProtection="1">
      <alignment horizontal="left" vertical="center" wrapText="1"/>
    </xf>
    <xf numFmtId="0" fontId="16" fillId="0" borderId="42" xfId="0" applyNumberFormat="1" applyFont="1" applyFill="1" applyBorder="1" applyAlignment="1" applyProtection="1">
      <alignment horizontal="left" vertical="center" wrapText="1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26" xfId="0" applyNumberFormat="1" applyFont="1" applyFill="1" applyBorder="1" applyAlignment="1" applyProtection="1">
      <alignment horizontal="left" vertical="center" wrapText="1"/>
    </xf>
    <xf numFmtId="0" fontId="16" fillId="0" borderId="18" xfId="0" applyNumberFormat="1" applyFont="1" applyFill="1" applyBorder="1" applyAlignment="1" applyProtection="1">
      <alignment horizontal="left" vertical="center" wrapText="1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16" fillId="0" borderId="31" xfId="0" applyNumberFormat="1" applyFont="1" applyFill="1" applyBorder="1" applyAlignment="1" applyProtection="1">
      <alignment horizontal="left" vertical="center" wrapText="1"/>
    </xf>
    <xf numFmtId="49" fontId="2" fillId="0" borderId="30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2" fillId="0" borderId="31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 applyProtection="1">
      <alignment horizontal="left" vertical="center"/>
    </xf>
    <xf numFmtId="0" fontId="1" fillId="0" borderId="7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49" fontId="20" fillId="7" borderId="55" xfId="0" applyNumberFormat="1" applyFont="1" applyFill="1" applyBorder="1" applyAlignment="1" applyProtection="1">
      <alignment horizontal="left" vertical="center"/>
    </xf>
    <xf numFmtId="49" fontId="20" fillId="7" borderId="56" xfId="0" applyNumberFormat="1" applyFont="1" applyFill="1" applyBorder="1" applyAlignment="1" applyProtection="1">
      <alignment horizontal="left" vertical="center"/>
    </xf>
    <xf numFmtId="49" fontId="20" fillId="7" borderId="41" xfId="0" applyNumberFormat="1" applyFont="1" applyFill="1" applyBorder="1" applyAlignment="1" applyProtection="1">
      <alignment horizontal="left" vertical="center"/>
    </xf>
    <xf numFmtId="49" fontId="20" fillId="8" borderId="55" xfId="0" applyNumberFormat="1" applyFont="1" applyFill="1" applyBorder="1" applyAlignment="1" applyProtection="1">
      <alignment horizontal="left" vertical="center"/>
    </xf>
    <xf numFmtId="49" fontId="20" fillId="8" borderId="56" xfId="0" applyNumberFormat="1" applyFont="1" applyFill="1" applyBorder="1" applyAlignment="1" applyProtection="1">
      <alignment horizontal="left" vertical="center"/>
    </xf>
    <xf numFmtId="49" fontId="20" fillId="8" borderId="41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opLeftCell="A4" zoomScaleNormal="100" workbookViewId="0">
      <selection activeCell="G23" sqref="G23:H23"/>
    </sheetView>
  </sheetViews>
  <sheetFormatPr defaultColWidth="11.570312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 x14ac:dyDescent="0.2">
      <c r="A1" s="108" t="s">
        <v>1301</v>
      </c>
      <c r="B1" s="109"/>
      <c r="C1" s="109"/>
      <c r="D1" s="109"/>
      <c r="E1" s="109"/>
      <c r="F1" s="109"/>
      <c r="G1" s="109"/>
      <c r="H1" s="109"/>
      <c r="I1" s="110"/>
    </row>
    <row r="2" spans="1:10" ht="17.45" customHeight="1" x14ac:dyDescent="0.2">
      <c r="A2" s="117" t="s">
        <v>0</v>
      </c>
      <c r="B2" s="105"/>
      <c r="C2" s="118" t="str">
        <f>'Položkový rozpočet'!D2</f>
        <v>DOSTAVBA TEORETICKÝCH ÚSTAVŮ LF UP OLOMOUC – TECHNOLOGIE CHEMICKÉ KNIHOVNY V 1.PP – 2018</v>
      </c>
      <c r="D2" s="119"/>
      <c r="E2" s="102" t="s">
        <v>773</v>
      </c>
      <c r="F2" s="104" t="s">
        <v>1298</v>
      </c>
      <c r="G2" s="105"/>
      <c r="H2" s="102" t="s">
        <v>858</v>
      </c>
      <c r="I2" s="106" t="s">
        <v>1299</v>
      </c>
      <c r="J2" s="44"/>
    </row>
    <row r="3" spans="1:10" ht="17.45" customHeight="1" x14ac:dyDescent="0.2">
      <c r="A3" s="113"/>
      <c r="B3" s="103"/>
      <c r="C3" s="120"/>
      <c r="D3" s="120"/>
      <c r="E3" s="103"/>
      <c r="F3" s="103"/>
      <c r="G3" s="103"/>
      <c r="H3" s="103"/>
      <c r="I3" s="107"/>
      <c r="J3" s="44"/>
    </row>
    <row r="4" spans="1:10" x14ac:dyDescent="0.2">
      <c r="A4" s="112"/>
      <c r="B4" s="103"/>
      <c r="C4" s="114"/>
      <c r="D4" s="103"/>
      <c r="E4" s="114" t="s">
        <v>774</v>
      </c>
      <c r="F4" s="116" t="s">
        <v>1295</v>
      </c>
      <c r="G4" s="103"/>
      <c r="H4" s="114" t="s">
        <v>858</v>
      </c>
      <c r="I4" s="111" t="s">
        <v>1300</v>
      </c>
      <c r="J4" s="44"/>
    </row>
    <row r="5" spans="1:10" x14ac:dyDescent="0.2">
      <c r="A5" s="113"/>
      <c r="B5" s="103"/>
      <c r="C5" s="103"/>
      <c r="D5" s="103"/>
      <c r="E5" s="103"/>
      <c r="F5" s="103"/>
      <c r="G5" s="103"/>
      <c r="H5" s="103"/>
      <c r="I5" s="107"/>
      <c r="J5" s="44"/>
    </row>
    <row r="6" spans="1:10" x14ac:dyDescent="0.2">
      <c r="A6" s="112" t="s">
        <v>1</v>
      </c>
      <c r="B6" s="103"/>
      <c r="C6" s="114" t="str">
        <f>'Položkový rozpočet'!D6</f>
        <v>Olomouc, Hněvotínská 3, Olomouc, 775 15</v>
      </c>
      <c r="D6" s="103"/>
      <c r="E6" s="114" t="s">
        <v>775</v>
      </c>
      <c r="F6" s="114">
        <f>'Položkový rozpočet'!J6</f>
        <v>0</v>
      </c>
      <c r="G6" s="103"/>
      <c r="H6" s="114" t="s">
        <v>858</v>
      </c>
      <c r="I6" s="115"/>
      <c r="J6" s="44"/>
    </row>
    <row r="7" spans="1:10" x14ac:dyDescent="0.2">
      <c r="A7" s="113"/>
      <c r="B7" s="103"/>
      <c r="C7" s="103"/>
      <c r="D7" s="103"/>
      <c r="E7" s="103"/>
      <c r="F7" s="103"/>
      <c r="G7" s="103"/>
      <c r="H7" s="103"/>
      <c r="I7" s="107"/>
      <c r="J7" s="44"/>
    </row>
    <row r="8" spans="1:10" x14ac:dyDescent="0.2">
      <c r="A8" s="112" t="s">
        <v>1314</v>
      </c>
      <c r="B8" s="103"/>
      <c r="C8" s="114" t="str">
        <f>'Položkový rozpočet'!G4</f>
        <v xml:space="preserve"> 08/2018</v>
      </c>
      <c r="D8" s="103"/>
      <c r="E8" s="114" t="s">
        <v>1315</v>
      </c>
      <c r="F8" s="114" t="str">
        <f>'Položkový rozpočet'!G6</f>
        <v xml:space="preserve"> 12/2018</v>
      </c>
      <c r="G8" s="103"/>
      <c r="H8" s="123" t="s">
        <v>859</v>
      </c>
      <c r="I8" s="111" t="s">
        <v>1311</v>
      </c>
      <c r="J8" s="44"/>
    </row>
    <row r="9" spans="1:10" x14ac:dyDescent="0.2">
      <c r="A9" s="113"/>
      <c r="B9" s="103"/>
      <c r="C9" s="103"/>
      <c r="D9" s="103"/>
      <c r="E9" s="103"/>
      <c r="F9" s="103"/>
      <c r="G9" s="103"/>
      <c r="H9" s="103"/>
      <c r="I9" s="107"/>
      <c r="J9" s="44"/>
    </row>
    <row r="10" spans="1:10" x14ac:dyDescent="0.2">
      <c r="A10" s="112" t="s">
        <v>2</v>
      </c>
      <c r="B10" s="103"/>
      <c r="C10" s="114" t="str">
        <f>'Položkový rozpočet'!D8</f>
        <v xml:space="preserve"> </v>
      </c>
      <c r="D10" s="103"/>
      <c r="E10" s="114" t="s">
        <v>776</v>
      </c>
      <c r="F10" s="116" t="s">
        <v>1295</v>
      </c>
      <c r="G10" s="103"/>
      <c r="H10" s="123" t="s">
        <v>860</v>
      </c>
      <c r="I10" s="124" t="str">
        <f>'Položkový rozpočet'!G8</f>
        <v>27.07.2018</v>
      </c>
      <c r="J10" s="44"/>
    </row>
    <row r="11" spans="1:10" x14ac:dyDescent="0.2">
      <c r="A11" s="121"/>
      <c r="B11" s="122"/>
      <c r="C11" s="122"/>
      <c r="D11" s="122"/>
      <c r="E11" s="122"/>
      <c r="F11" s="122"/>
      <c r="G11" s="122"/>
      <c r="H11" s="122"/>
      <c r="I11" s="125"/>
      <c r="J11" s="44"/>
    </row>
    <row r="12" spans="1:10" ht="23.45" customHeight="1" x14ac:dyDescent="0.2">
      <c r="A12" s="126" t="s">
        <v>822</v>
      </c>
      <c r="B12" s="127"/>
      <c r="C12" s="127"/>
      <c r="D12" s="127"/>
      <c r="E12" s="127"/>
      <c r="F12" s="127"/>
      <c r="G12" s="127"/>
      <c r="H12" s="127"/>
      <c r="I12" s="128"/>
    </row>
    <row r="13" spans="1:10" ht="26.45" customHeight="1" x14ac:dyDescent="0.2">
      <c r="A13" s="56" t="s">
        <v>823</v>
      </c>
      <c r="B13" s="129" t="s">
        <v>835</v>
      </c>
      <c r="C13" s="130"/>
      <c r="D13" s="28" t="s">
        <v>837</v>
      </c>
      <c r="E13" s="129" t="s">
        <v>846</v>
      </c>
      <c r="F13" s="130"/>
      <c r="G13" s="28" t="s">
        <v>847</v>
      </c>
      <c r="H13" s="129" t="s">
        <v>1316</v>
      </c>
      <c r="I13" s="131"/>
      <c r="J13" s="44"/>
    </row>
    <row r="14" spans="1:10" ht="15.2" customHeight="1" x14ac:dyDescent="0.2">
      <c r="A14" s="57" t="s">
        <v>824</v>
      </c>
      <c r="B14" s="30" t="s">
        <v>836</v>
      </c>
      <c r="C14" s="34">
        <f>SUM('Položkový rozpočet'!R13:R476)</f>
        <v>0</v>
      </c>
      <c r="D14" s="132" t="s">
        <v>838</v>
      </c>
      <c r="E14" s="133"/>
      <c r="F14" s="34">
        <v>0</v>
      </c>
      <c r="G14" s="132" t="s">
        <v>848</v>
      </c>
      <c r="H14" s="133"/>
      <c r="I14" s="58">
        <v>0</v>
      </c>
      <c r="J14" s="44"/>
    </row>
    <row r="15" spans="1:10" ht="15.2" customHeight="1" x14ac:dyDescent="0.2">
      <c r="A15" s="59"/>
      <c r="B15" s="30" t="s">
        <v>777</v>
      </c>
      <c r="C15" s="34">
        <f>'Položkový rozpočet'!J477</f>
        <v>0</v>
      </c>
      <c r="D15" s="132" t="s">
        <v>839</v>
      </c>
      <c r="E15" s="133"/>
      <c r="F15" s="34">
        <v>0</v>
      </c>
      <c r="G15" s="132" t="s">
        <v>849</v>
      </c>
      <c r="H15" s="133"/>
      <c r="I15" s="58">
        <v>0</v>
      </c>
      <c r="J15" s="44"/>
    </row>
    <row r="16" spans="1:10" ht="15.2" customHeight="1" x14ac:dyDescent="0.2">
      <c r="A16" s="57" t="s">
        <v>825</v>
      </c>
      <c r="B16" s="30" t="s">
        <v>836</v>
      </c>
      <c r="C16" s="34">
        <f>SUM('Položkový rozpočet'!T13:T476)</f>
        <v>0</v>
      </c>
      <c r="D16" s="132" t="s">
        <v>840</v>
      </c>
      <c r="E16" s="133"/>
      <c r="F16" s="34">
        <v>0</v>
      </c>
      <c r="G16" s="132" t="s">
        <v>850</v>
      </c>
      <c r="H16" s="133"/>
      <c r="I16" s="58">
        <v>0</v>
      </c>
      <c r="J16" s="44"/>
    </row>
    <row r="17" spans="1:10" ht="15.2" customHeight="1" x14ac:dyDescent="0.2">
      <c r="A17" s="59"/>
      <c r="B17" s="30" t="s">
        <v>777</v>
      </c>
      <c r="C17" s="34">
        <f>SUM('Položkový rozpočet'!U13:U476)</f>
        <v>0</v>
      </c>
      <c r="D17" s="132"/>
      <c r="E17" s="133"/>
      <c r="F17" s="35"/>
      <c r="G17" s="132" t="s">
        <v>851</v>
      </c>
      <c r="H17" s="133"/>
      <c r="I17" s="58">
        <v>0</v>
      </c>
      <c r="J17" s="44"/>
    </row>
    <row r="18" spans="1:10" ht="15.2" customHeight="1" x14ac:dyDescent="0.2">
      <c r="A18" s="57" t="s">
        <v>826</v>
      </c>
      <c r="B18" s="30" t="s">
        <v>836</v>
      </c>
      <c r="C18" s="34">
        <f>SUM('Položkový rozpočet'!V13:V476)</f>
        <v>0</v>
      </c>
      <c r="D18" s="132"/>
      <c r="E18" s="133"/>
      <c r="F18" s="35"/>
      <c r="G18" s="132" t="s">
        <v>852</v>
      </c>
      <c r="H18" s="133"/>
      <c r="I18" s="58">
        <v>0</v>
      </c>
      <c r="J18" s="44"/>
    </row>
    <row r="19" spans="1:10" ht="15.2" customHeight="1" x14ac:dyDescent="0.2">
      <c r="A19" s="59"/>
      <c r="B19" s="30" t="s">
        <v>777</v>
      </c>
      <c r="C19" s="34">
        <f>SUM('Položkový rozpočet'!W13:W476)</f>
        <v>0</v>
      </c>
      <c r="D19" s="132"/>
      <c r="E19" s="133"/>
      <c r="F19" s="35"/>
      <c r="G19" s="132" t="s">
        <v>1317</v>
      </c>
      <c r="H19" s="133"/>
      <c r="I19" s="58">
        <v>0</v>
      </c>
      <c r="J19" s="44"/>
    </row>
    <row r="20" spans="1:10" ht="15.2" customHeight="1" x14ac:dyDescent="0.2">
      <c r="A20" s="134" t="s">
        <v>827</v>
      </c>
      <c r="B20" s="135"/>
      <c r="C20" s="34">
        <f>SUM('Položkový rozpočet'!X13:X476)</f>
        <v>0</v>
      </c>
      <c r="D20" s="132"/>
      <c r="E20" s="133"/>
      <c r="F20" s="35"/>
      <c r="G20" s="132"/>
      <c r="H20" s="133"/>
      <c r="I20" s="60"/>
      <c r="J20" s="44"/>
    </row>
    <row r="21" spans="1:10" ht="15.2" customHeight="1" x14ac:dyDescent="0.2">
      <c r="A21" s="134" t="s">
        <v>828</v>
      </c>
      <c r="B21" s="135"/>
      <c r="C21" s="34">
        <f>SUM('Položkový rozpočet'!P13:P476)</f>
        <v>0</v>
      </c>
      <c r="D21" s="132"/>
      <c r="E21" s="133"/>
      <c r="F21" s="35"/>
      <c r="G21" s="132"/>
      <c r="H21" s="133"/>
      <c r="I21" s="60"/>
      <c r="J21" s="44"/>
    </row>
    <row r="22" spans="1:10" ht="16.7" customHeight="1" x14ac:dyDescent="0.2">
      <c r="A22" s="134" t="s">
        <v>829</v>
      </c>
      <c r="B22" s="135"/>
      <c r="C22" s="34">
        <f>SUM(C14:C21)</f>
        <v>0</v>
      </c>
      <c r="D22" s="136" t="s">
        <v>841</v>
      </c>
      <c r="E22" s="135"/>
      <c r="F22" s="34">
        <f>SUM(F14:F21)</f>
        <v>0</v>
      </c>
      <c r="G22" s="136" t="s">
        <v>1318</v>
      </c>
      <c r="H22" s="135"/>
      <c r="I22" s="58">
        <f>SUM(I14:I21)</f>
        <v>0</v>
      </c>
      <c r="J22" s="44"/>
    </row>
    <row r="23" spans="1:10" ht="15.2" customHeight="1" x14ac:dyDescent="0.2">
      <c r="A23" s="61"/>
      <c r="B23" s="4"/>
      <c r="C23" s="32"/>
      <c r="D23" s="136" t="s">
        <v>842</v>
      </c>
      <c r="E23" s="135"/>
      <c r="F23" s="34">
        <v>0</v>
      </c>
      <c r="G23" s="136" t="s">
        <v>1319</v>
      </c>
      <c r="H23" s="135"/>
      <c r="I23" s="58">
        <v>0</v>
      </c>
      <c r="J23" s="44"/>
    </row>
    <row r="24" spans="1:10" ht="15.2" customHeight="1" x14ac:dyDescent="0.2">
      <c r="A24" s="62"/>
      <c r="B24" s="63"/>
      <c r="C24" s="63"/>
      <c r="D24" s="4"/>
      <c r="E24" s="4"/>
      <c r="F24" s="36"/>
      <c r="G24" s="136" t="s">
        <v>853</v>
      </c>
      <c r="H24" s="135"/>
      <c r="I24" s="58">
        <v>0</v>
      </c>
      <c r="J24" s="44"/>
    </row>
    <row r="25" spans="1:10" ht="15.2" customHeight="1" x14ac:dyDescent="0.2">
      <c r="A25" s="62"/>
      <c r="B25" s="63"/>
      <c r="C25" s="63"/>
      <c r="D25" s="63"/>
      <c r="E25" s="63"/>
      <c r="F25" s="36"/>
      <c r="G25" s="136" t="s">
        <v>854</v>
      </c>
      <c r="H25" s="135"/>
      <c r="I25" s="58">
        <v>0</v>
      </c>
      <c r="J25" s="44"/>
    </row>
    <row r="26" spans="1:10" x14ac:dyDescent="0.2">
      <c r="A26" s="64"/>
      <c r="B26" s="27"/>
      <c r="C26" s="27"/>
      <c r="D26" s="63"/>
      <c r="E26" s="63"/>
      <c r="F26" s="63"/>
      <c r="G26" s="4"/>
      <c r="H26" s="4"/>
      <c r="I26" s="65"/>
    </row>
    <row r="27" spans="1:10" ht="15.2" customHeight="1" x14ac:dyDescent="0.2">
      <c r="A27" s="137" t="s">
        <v>830</v>
      </c>
      <c r="B27" s="138"/>
      <c r="C27" s="37">
        <f>SUM('Položkový rozpočet'!Z13:Z476)</f>
        <v>0</v>
      </c>
      <c r="D27" s="33"/>
      <c r="E27" s="27"/>
      <c r="F27" s="27"/>
      <c r="G27" s="27"/>
      <c r="H27" s="27"/>
      <c r="I27" s="66"/>
    </row>
    <row r="28" spans="1:10" ht="15.2" customHeight="1" x14ac:dyDescent="0.2">
      <c r="A28" s="137" t="s">
        <v>831</v>
      </c>
      <c r="B28" s="138"/>
      <c r="C28" s="37">
        <f>SUM('Položkový rozpočet'!AA13:AA476)</f>
        <v>0</v>
      </c>
      <c r="D28" s="139" t="s">
        <v>843</v>
      </c>
      <c r="E28" s="138"/>
      <c r="F28" s="37">
        <f>ROUND(C28*(15/100),2)</f>
        <v>0</v>
      </c>
      <c r="G28" s="139" t="s">
        <v>855</v>
      </c>
      <c r="H28" s="138"/>
      <c r="I28" s="67">
        <f>SUM(C27:C29)</f>
        <v>0</v>
      </c>
      <c r="J28" s="44"/>
    </row>
    <row r="29" spans="1:10" ht="15.2" customHeight="1" x14ac:dyDescent="0.2">
      <c r="A29" s="137" t="s">
        <v>832</v>
      </c>
      <c r="B29" s="138"/>
      <c r="C29" s="37">
        <f>C22</f>
        <v>0</v>
      </c>
      <c r="D29" s="139" t="s">
        <v>844</v>
      </c>
      <c r="E29" s="138"/>
      <c r="F29" s="37">
        <f>ROUND(C29*(21/100),2)</f>
        <v>0</v>
      </c>
      <c r="G29" s="139" t="s">
        <v>856</v>
      </c>
      <c r="H29" s="138"/>
      <c r="I29" s="67">
        <f>SUM(F28:F29)+I28</f>
        <v>0</v>
      </c>
      <c r="J29" s="44"/>
    </row>
    <row r="30" spans="1:10" ht="13.5" thickBot="1" x14ac:dyDescent="0.25">
      <c r="A30" s="68"/>
      <c r="B30" s="29"/>
      <c r="C30" s="29"/>
      <c r="D30" s="29"/>
      <c r="E30" s="29"/>
      <c r="F30" s="29"/>
      <c r="G30" s="29"/>
      <c r="H30" s="29"/>
      <c r="I30" s="69"/>
    </row>
    <row r="31" spans="1:10" ht="14.45" customHeight="1" x14ac:dyDescent="0.2">
      <c r="A31" s="140" t="s">
        <v>833</v>
      </c>
      <c r="B31" s="141"/>
      <c r="C31" s="142"/>
      <c r="D31" s="140" t="s">
        <v>845</v>
      </c>
      <c r="E31" s="141"/>
      <c r="F31" s="142"/>
      <c r="G31" s="140" t="s">
        <v>857</v>
      </c>
      <c r="H31" s="141"/>
      <c r="I31" s="142"/>
      <c r="J31" s="44"/>
    </row>
    <row r="32" spans="1:10" ht="14.45" customHeight="1" x14ac:dyDescent="0.2">
      <c r="A32" s="143"/>
      <c r="B32" s="144"/>
      <c r="C32" s="145"/>
      <c r="D32" s="143"/>
      <c r="E32" s="144"/>
      <c r="F32" s="145"/>
      <c r="G32" s="143"/>
      <c r="H32" s="144"/>
      <c r="I32" s="145"/>
      <c r="J32" s="44"/>
    </row>
    <row r="33" spans="1:10" ht="14.45" customHeight="1" x14ac:dyDescent="0.2">
      <c r="A33" s="143"/>
      <c r="B33" s="144"/>
      <c r="C33" s="145"/>
      <c r="D33" s="143"/>
      <c r="E33" s="144"/>
      <c r="F33" s="145"/>
      <c r="G33" s="143"/>
      <c r="H33" s="144"/>
      <c r="I33" s="145"/>
      <c r="J33" s="44"/>
    </row>
    <row r="34" spans="1:10" ht="14.45" customHeight="1" x14ac:dyDescent="0.2">
      <c r="A34" s="143"/>
      <c r="B34" s="144"/>
      <c r="C34" s="145"/>
      <c r="D34" s="143"/>
      <c r="E34" s="144"/>
      <c r="F34" s="145"/>
      <c r="G34" s="143"/>
      <c r="H34" s="144"/>
      <c r="I34" s="145"/>
      <c r="J34" s="44"/>
    </row>
    <row r="35" spans="1:10" ht="14.45" customHeight="1" thickBot="1" x14ac:dyDescent="0.25">
      <c r="A35" s="149" t="s">
        <v>834</v>
      </c>
      <c r="B35" s="150"/>
      <c r="C35" s="151"/>
      <c r="D35" s="149" t="s">
        <v>834</v>
      </c>
      <c r="E35" s="150"/>
      <c r="F35" s="151"/>
      <c r="G35" s="149" t="s">
        <v>834</v>
      </c>
      <c r="H35" s="150"/>
      <c r="I35" s="151"/>
      <c r="J35" s="44"/>
    </row>
    <row r="36" spans="1:10" ht="11.25" customHeight="1" x14ac:dyDescent="0.2">
      <c r="A36" s="70" t="s">
        <v>407</v>
      </c>
      <c r="B36" s="31"/>
      <c r="C36" s="31"/>
      <c r="D36" s="31"/>
      <c r="E36" s="31"/>
      <c r="F36" s="31"/>
      <c r="G36" s="31"/>
      <c r="H36" s="31"/>
      <c r="I36" s="71"/>
    </row>
    <row r="37" spans="1:10" ht="13.5" thickBot="1" x14ac:dyDescent="0.25">
      <c r="A37" s="146"/>
      <c r="B37" s="147"/>
      <c r="C37" s="147"/>
      <c r="D37" s="147"/>
      <c r="E37" s="147"/>
      <c r="F37" s="147"/>
      <c r="G37" s="147"/>
      <c r="H37" s="147"/>
      <c r="I37" s="148"/>
    </row>
  </sheetData>
  <mergeCells count="83"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  <mergeCell ref="A31:C31"/>
    <mergeCell ref="D31:F31"/>
    <mergeCell ref="G31:I31"/>
    <mergeCell ref="A32:C32"/>
    <mergeCell ref="D32:F32"/>
    <mergeCell ref="G32:I32"/>
    <mergeCell ref="A28:B28"/>
    <mergeCell ref="D28:E28"/>
    <mergeCell ref="G28:H28"/>
    <mergeCell ref="A29:B29"/>
    <mergeCell ref="D29:E29"/>
    <mergeCell ref="G29:H29"/>
    <mergeCell ref="D23:E23"/>
    <mergeCell ref="G23:H23"/>
    <mergeCell ref="G24:H24"/>
    <mergeCell ref="G25:H25"/>
    <mergeCell ref="A27:B27"/>
    <mergeCell ref="A21:B21"/>
    <mergeCell ref="D21:E21"/>
    <mergeCell ref="G21:H21"/>
    <mergeCell ref="A22:B22"/>
    <mergeCell ref="D22:E22"/>
    <mergeCell ref="G22:H22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E2:E3"/>
    <mergeCell ref="F2:G3"/>
    <mergeCell ref="H2:H3"/>
    <mergeCell ref="I2:I3"/>
    <mergeCell ref="A1:I1"/>
    <mergeCell ref="A2:B3"/>
    <mergeCell ref="C2:D3"/>
  </mergeCells>
  <pageMargins left="0.39370078740157483" right="0.39370078740157483" top="0.59055118110236227" bottom="0.59055118110236227" header="0.51181102362204722" footer="0.51181102362204722"/>
  <pageSetup paperSize="9" scale="85" orientation="landscape" r:id="rId1"/>
  <headerFooter alignWithMargins="0">
    <oddHeader>&amp;R&amp;"Arial,Kurzíva"&amp;8&amp;F</oddHeader>
    <oddFooter>&amp;R&amp;"Arial,Kurzíva"&amp;P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workbookViewId="0">
      <selection activeCell="B5" sqref="B5:C6"/>
    </sheetView>
  </sheetViews>
  <sheetFormatPr defaultColWidth="11.5703125" defaultRowHeight="12.75" x14ac:dyDescent="0.2"/>
  <cols>
    <col min="1" max="2" width="16.5703125" customWidth="1"/>
    <col min="3" max="3" width="56.28515625" bestFit="1" customWidth="1"/>
    <col min="4" max="4" width="22.140625" bestFit="1" customWidth="1"/>
    <col min="5" max="5" width="20.85546875" bestFit="1" customWidth="1"/>
    <col min="6" max="6" width="20.85546875" customWidth="1"/>
    <col min="7" max="7" width="19.7109375" bestFit="1" customWidth="1"/>
    <col min="8" max="8" width="2.140625" hidden="1" customWidth="1"/>
    <col min="9" max="9" width="11.7109375" hidden="1" customWidth="1"/>
  </cols>
  <sheetData>
    <row r="1" spans="1:9" ht="13.5" thickBot="1" x14ac:dyDescent="0.25"/>
    <row r="2" spans="1:9" ht="72.95" customHeight="1" x14ac:dyDescent="0.2">
      <c r="A2" s="152" t="s">
        <v>1297</v>
      </c>
      <c r="B2" s="153"/>
      <c r="C2" s="153"/>
      <c r="D2" s="153"/>
      <c r="E2" s="153"/>
      <c r="F2" s="154"/>
      <c r="G2" s="155"/>
    </row>
    <row r="3" spans="1:9" x14ac:dyDescent="0.2">
      <c r="A3" s="117" t="s">
        <v>1322</v>
      </c>
      <c r="B3" s="156" t="str">
        <f>'Položkový rozpočet'!D2</f>
        <v>DOSTAVBA TEORETICKÝCH ÚSTAVŮ LF UP OLOMOUC – TECHNOLOGIE CHEMICKÉ KNIHOVNY V 1.PP – 2018</v>
      </c>
      <c r="C3" s="157"/>
      <c r="D3" s="102" t="s">
        <v>773</v>
      </c>
      <c r="E3" s="104" t="s">
        <v>1296</v>
      </c>
      <c r="F3" s="102"/>
      <c r="G3" s="159"/>
      <c r="H3" s="44"/>
    </row>
    <row r="4" spans="1:9" x14ac:dyDescent="0.2">
      <c r="A4" s="113"/>
      <c r="B4" s="158"/>
      <c r="C4" s="158"/>
      <c r="D4" s="103"/>
      <c r="E4" s="114"/>
      <c r="F4" s="114"/>
      <c r="G4" s="124"/>
      <c r="H4" s="44"/>
    </row>
    <row r="5" spans="1:9" x14ac:dyDescent="0.2">
      <c r="A5" s="112"/>
      <c r="B5" s="114"/>
      <c r="C5" s="103"/>
      <c r="D5" s="114" t="s">
        <v>774</v>
      </c>
      <c r="E5" s="116" t="s">
        <v>1295</v>
      </c>
      <c r="F5" s="114"/>
      <c r="G5" s="124"/>
      <c r="H5" s="44"/>
    </row>
    <row r="6" spans="1:9" x14ac:dyDescent="0.2">
      <c r="A6" s="113"/>
      <c r="B6" s="103"/>
      <c r="C6" s="103"/>
      <c r="D6" s="103"/>
      <c r="E6" s="114"/>
      <c r="F6" s="114"/>
      <c r="G6" s="124"/>
      <c r="H6" s="44"/>
    </row>
    <row r="7" spans="1:9" x14ac:dyDescent="0.2">
      <c r="A7" s="112" t="s">
        <v>1</v>
      </c>
      <c r="B7" s="114" t="str">
        <f>'Položkový rozpočet'!D6</f>
        <v>Olomouc, Hněvotínská 3, Olomouc, 775 15</v>
      </c>
      <c r="C7" s="103"/>
      <c r="D7" s="114" t="s">
        <v>775</v>
      </c>
      <c r="E7" s="160"/>
      <c r="F7" s="160"/>
      <c r="G7" s="161"/>
      <c r="H7" s="44"/>
    </row>
    <row r="8" spans="1:9" x14ac:dyDescent="0.2">
      <c r="A8" s="113"/>
      <c r="B8" s="103"/>
      <c r="C8" s="103"/>
      <c r="D8" s="103"/>
      <c r="E8" s="160"/>
      <c r="F8" s="160"/>
      <c r="G8" s="161"/>
      <c r="H8" s="44"/>
    </row>
    <row r="9" spans="1:9" x14ac:dyDescent="0.2">
      <c r="A9" s="112" t="s">
        <v>776</v>
      </c>
      <c r="B9" s="116" t="s">
        <v>1295</v>
      </c>
      <c r="C9" s="103"/>
      <c r="D9" s="123" t="s">
        <v>753</v>
      </c>
      <c r="E9" s="114" t="str">
        <f>'Položkový rozpočet'!G8</f>
        <v>27.07.2018</v>
      </c>
      <c r="F9" s="114"/>
      <c r="G9" s="124"/>
      <c r="H9" s="44"/>
    </row>
    <row r="10" spans="1:9" ht="13.5" thickBot="1" x14ac:dyDescent="0.25">
      <c r="A10" s="113"/>
      <c r="B10" s="103"/>
      <c r="C10" s="103"/>
      <c r="D10" s="103"/>
      <c r="E10" s="162"/>
      <c r="F10" s="162"/>
      <c r="G10" s="163"/>
      <c r="H10" s="44"/>
    </row>
    <row r="11" spans="1:9" ht="13.5" thickBot="1" x14ac:dyDescent="0.25">
      <c r="A11" s="52" t="s">
        <v>408</v>
      </c>
      <c r="B11" s="23" t="s">
        <v>415</v>
      </c>
      <c r="C11" s="24" t="s">
        <v>417</v>
      </c>
      <c r="D11" s="25" t="s">
        <v>816</v>
      </c>
      <c r="E11" s="25" t="s">
        <v>817</v>
      </c>
      <c r="F11" s="26" t="s">
        <v>818</v>
      </c>
      <c r="G11" s="51" t="s">
        <v>819</v>
      </c>
      <c r="H11" s="44"/>
    </row>
    <row r="12" spans="1:9" x14ac:dyDescent="0.2">
      <c r="A12" s="72" t="s">
        <v>409</v>
      </c>
      <c r="B12" s="42"/>
      <c r="C12" s="42" t="s">
        <v>419</v>
      </c>
      <c r="D12" s="43">
        <f>'Položkový rozpočet'!H13</f>
        <v>0</v>
      </c>
      <c r="E12" s="43">
        <f>'Položkový rozpočet'!I13</f>
        <v>0</v>
      </c>
      <c r="F12" s="43">
        <f t="shared" ref="F12:F32" si="0">D12+E12</f>
        <v>0</v>
      </c>
      <c r="G12" s="73">
        <f>'Položkový rozpočet'!L13</f>
        <v>0</v>
      </c>
      <c r="H12" s="19" t="s">
        <v>820</v>
      </c>
      <c r="I12" s="19">
        <f t="shared" ref="I12:I32" si="1">IF(H12="F",0,F12)</f>
        <v>0</v>
      </c>
    </row>
    <row r="13" spans="1:9" x14ac:dyDescent="0.2">
      <c r="A13" s="74" t="s">
        <v>409</v>
      </c>
      <c r="B13" s="50" t="s">
        <v>1242</v>
      </c>
      <c r="C13" s="50" t="s">
        <v>1243</v>
      </c>
      <c r="D13" s="19">
        <f>'Položkový rozpočet'!H14</f>
        <v>0</v>
      </c>
      <c r="E13" s="19">
        <f>'Položkový rozpočet'!I14</f>
        <v>0</v>
      </c>
      <c r="F13" s="19">
        <f t="shared" si="0"/>
        <v>0</v>
      </c>
      <c r="G13" s="75">
        <f>'Položkový rozpočet'!L14</f>
        <v>0</v>
      </c>
      <c r="H13" s="19" t="s">
        <v>821</v>
      </c>
      <c r="I13" s="19">
        <f t="shared" si="1"/>
        <v>0</v>
      </c>
    </row>
    <row r="14" spans="1:9" x14ac:dyDescent="0.2">
      <c r="A14" s="76" t="s">
        <v>410</v>
      </c>
      <c r="B14" s="40"/>
      <c r="C14" s="40" t="s">
        <v>444</v>
      </c>
      <c r="D14" s="41">
        <f>'Položkový rozpočet'!H39</f>
        <v>0</v>
      </c>
      <c r="E14" s="41">
        <f>'Položkový rozpočet'!I39</f>
        <v>0</v>
      </c>
      <c r="F14" s="41">
        <f t="shared" si="0"/>
        <v>0</v>
      </c>
      <c r="G14" s="77">
        <f>'Položkový rozpočet'!L39</f>
        <v>0</v>
      </c>
      <c r="H14" s="19" t="s">
        <v>820</v>
      </c>
      <c r="I14" s="19">
        <f t="shared" si="1"/>
        <v>0</v>
      </c>
    </row>
    <row r="15" spans="1:9" x14ac:dyDescent="0.2">
      <c r="A15" s="74" t="s">
        <v>410</v>
      </c>
      <c r="B15" s="50" t="s">
        <v>1245</v>
      </c>
      <c r="C15" s="50" t="s">
        <v>1244</v>
      </c>
      <c r="D15" s="19">
        <f>'Položkový rozpočet'!H40</f>
        <v>0</v>
      </c>
      <c r="E15" s="19">
        <f>'Položkový rozpočet'!I40</f>
        <v>0</v>
      </c>
      <c r="F15" s="19">
        <f t="shared" si="0"/>
        <v>0</v>
      </c>
      <c r="G15" s="75">
        <f>'Položkový rozpočet'!L40</f>
        <v>0</v>
      </c>
      <c r="H15" s="19" t="s">
        <v>821</v>
      </c>
      <c r="I15" s="19">
        <f t="shared" si="1"/>
        <v>0</v>
      </c>
    </row>
    <row r="16" spans="1:9" x14ac:dyDescent="0.2">
      <c r="A16" s="76" t="s">
        <v>411</v>
      </c>
      <c r="B16" s="40"/>
      <c r="C16" s="40" t="s">
        <v>447</v>
      </c>
      <c r="D16" s="41">
        <f>'Položkový rozpočet'!H59</f>
        <v>0</v>
      </c>
      <c r="E16" s="41">
        <f>'Položkový rozpočet'!I59</f>
        <v>0</v>
      </c>
      <c r="F16" s="41">
        <f t="shared" si="0"/>
        <v>0</v>
      </c>
      <c r="G16" s="77">
        <f>'Položkový rozpočet'!L59</f>
        <v>0</v>
      </c>
      <c r="H16" s="19" t="s">
        <v>820</v>
      </c>
      <c r="I16" s="19">
        <f t="shared" si="1"/>
        <v>0</v>
      </c>
    </row>
    <row r="17" spans="1:9" x14ac:dyDescent="0.2">
      <c r="A17" s="74" t="s">
        <v>411</v>
      </c>
      <c r="B17" s="50" t="s">
        <v>967</v>
      </c>
      <c r="C17" s="50" t="s">
        <v>1197</v>
      </c>
      <c r="D17" s="19">
        <f>'Položkový rozpočet'!H60</f>
        <v>0</v>
      </c>
      <c r="E17" s="19">
        <f>'Položkový rozpočet'!I60</f>
        <v>0</v>
      </c>
      <c r="F17" s="19">
        <f t="shared" si="0"/>
        <v>0</v>
      </c>
      <c r="G17" s="75">
        <f>'Položkový rozpočet'!L60</f>
        <v>0</v>
      </c>
      <c r="H17" s="19" t="s">
        <v>821</v>
      </c>
      <c r="I17" s="19">
        <f t="shared" si="1"/>
        <v>0</v>
      </c>
    </row>
    <row r="18" spans="1:9" x14ac:dyDescent="0.2">
      <c r="A18" s="76" t="s">
        <v>412</v>
      </c>
      <c r="B18" s="40"/>
      <c r="C18" s="40" t="s">
        <v>492</v>
      </c>
      <c r="D18" s="41">
        <f>'Položkový rozpočet'!H108</f>
        <v>0</v>
      </c>
      <c r="E18" s="41">
        <f>'Položkový rozpočet'!I108</f>
        <v>0</v>
      </c>
      <c r="F18" s="41">
        <f t="shared" si="0"/>
        <v>0</v>
      </c>
      <c r="G18" s="77">
        <f>'Položkový rozpočet'!L108</f>
        <v>0</v>
      </c>
      <c r="H18" s="19" t="s">
        <v>820</v>
      </c>
      <c r="I18" s="19">
        <f t="shared" si="1"/>
        <v>0</v>
      </c>
    </row>
    <row r="19" spans="1:9" x14ac:dyDescent="0.2">
      <c r="A19" s="74" t="s">
        <v>412</v>
      </c>
      <c r="B19" s="50" t="s">
        <v>416</v>
      </c>
      <c r="C19" s="50" t="s">
        <v>493</v>
      </c>
      <c r="D19" s="19">
        <f>'Položkový rozpočet'!H109</f>
        <v>0</v>
      </c>
      <c r="E19" s="19">
        <f>'Položkový rozpočet'!I109</f>
        <v>0</v>
      </c>
      <c r="F19" s="19">
        <f t="shared" si="0"/>
        <v>0</v>
      </c>
      <c r="G19" s="75">
        <f>'Položkový rozpočet'!L109</f>
        <v>0</v>
      </c>
      <c r="H19" s="19" t="s">
        <v>821</v>
      </c>
      <c r="I19" s="19">
        <f t="shared" si="1"/>
        <v>0</v>
      </c>
    </row>
    <row r="20" spans="1:9" x14ac:dyDescent="0.2">
      <c r="A20" s="76" t="s">
        <v>413</v>
      </c>
      <c r="B20" s="40"/>
      <c r="C20" s="40" t="s">
        <v>561</v>
      </c>
      <c r="D20" s="41">
        <f>'Položkový rozpočet'!H180</f>
        <v>0</v>
      </c>
      <c r="E20" s="41">
        <f>'Položkový rozpočet'!I180</f>
        <v>0</v>
      </c>
      <c r="F20" s="41">
        <f t="shared" si="0"/>
        <v>0</v>
      </c>
      <c r="G20" s="77">
        <f>'Položkový rozpočet'!L180</f>
        <v>0</v>
      </c>
      <c r="H20" s="19" t="s">
        <v>820</v>
      </c>
      <c r="I20" s="19">
        <f t="shared" si="1"/>
        <v>0</v>
      </c>
    </row>
    <row r="21" spans="1:9" x14ac:dyDescent="0.2">
      <c r="A21" s="74" t="s">
        <v>413</v>
      </c>
      <c r="B21" s="50" t="s">
        <v>1006</v>
      </c>
      <c r="C21" s="50" t="s">
        <v>1007</v>
      </c>
      <c r="D21" s="19">
        <f>'Položkový rozpočet'!H181</f>
        <v>0</v>
      </c>
      <c r="E21" s="19">
        <f>'Položkový rozpočet'!I181</f>
        <v>0</v>
      </c>
      <c r="F21" s="19">
        <f t="shared" si="0"/>
        <v>0</v>
      </c>
      <c r="G21" s="75">
        <f>'Položkový rozpočet'!L181</f>
        <v>0</v>
      </c>
      <c r="H21" s="19" t="s">
        <v>821</v>
      </c>
      <c r="I21" s="19">
        <f t="shared" si="1"/>
        <v>0</v>
      </c>
    </row>
    <row r="22" spans="1:9" x14ac:dyDescent="0.2">
      <c r="A22" s="74" t="s">
        <v>413</v>
      </c>
      <c r="B22" s="50" t="s">
        <v>1008</v>
      </c>
      <c r="C22" s="50" t="s">
        <v>1009</v>
      </c>
      <c r="D22" s="19">
        <f>'Položkový rozpočet'!H214</f>
        <v>0</v>
      </c>
      <c r="E22" s="19">
        <f>'Položkový rozpočet'!I214</f>
        <v>0</v>
      </c>
      <c r="F22" s="19">
        <f t="shared" si="0"/>
        <v>0</v>
      </c>
      <c r="G22" s="75">
        <f>'Položkový rozpočet'!L214</f>
        <v>0</v>
      </c>
      <c r="H22" s="19" t="s">
        <v>821</v>
      </c>
      <c r="I22" s="19">
        <f t="shared" si="1"/>
        <v>0</v>
      </c>
    </row>
    <row r="23" spans="1:9" x14ac:dyDescent="0.2">
      <c r="A23" s="74" t="s">
        <v>413</v>
      </c>
      <c r="B23" s="50" t="s">
        <v>1014</v>
      </c>
      <c r="C23" s="50" t="s">
        <v>1288</v>
      </c>
      <c r="D23" s="19">
        <f>'Položkový rozpočet'!H242</f>
        <v>0</v>
      </c>
      <c r="E23" s="19">
        <f>'Položkový rozpočet'!I242</f>
        <v>0</v>
      </c>
      <c r="F23" s="19">
        <f t="shared" si="0"/>
        <v>0</v>
      </c>
      <c r="G23" s="75">
        <f>'Položkový rozpočet'!L242</f>
        <v>0</v>
      </c>
      <c r="H23" s="19" t="s">
        <v>821</v>
      </c>
      <c r="I23" s="19">
        <f t="shared" si="1"/>
        <v>0</v>
      </c>
    </row>
    <row r="24" spans="1:9" x14ac:dyDescent="0.2">
      <c r="A24" s="74" t="s">
        <v>413</v>
      </c>
      <c r="B24" s="50" t="s">
        <v>1015</v>
      </c>
      <c r="C24" s="50" t="s">
        <v>1289</v>
      </c>
      <c r="D24" s="19">
        <f>'Položkový rozpočet'!H279</f>
        <v>0</v>
      </c>
      <c r="E24" s="19">
        <f>'Položkový rozpočet'!I279</f>
        <v>0</v>
      </c>
      <c r="F24" s="19">
        <f t="shared" si="0"/>
        <v>0</v>
      </c>
      <c r="G24" s="75">
        <f>'Položkový rozpočet'!L279</f>
        <v>0</v>
      </c>
      <c r="H24" s="19" t="s">
        <v>821</v>
      </c>
      <c r="I24" s="19">
        <f t="shared" si="1"/>
        <v>0</v>
      </c>
    </row>
    <row r="25" spans="1:9" x14ac:dyDescent="0.2">
      <c r="A25" s="74" t="s">
        <v>413</v>
      </c>
      <c r="B25" s="50" t="s">
        <v>1016</v>
      </c>
      <c r="C25" s="50" t="s">
        <v>1012</v>
      </c>
      <c r="D25" s="19">
        <f>'Položkový rozpočet'!H309</f>
        <v>0</v>
      </c>
      <c r="E25" s="19">
        <f>'Položkový rozpočet'!I309</f>
        <v>0</v>
      </c>
      <c r="F25" s="19">
        <f t="shared" si="0"/>
        <v>0</v>
      </c>
      <c r="G25" s="75">
        <f>'Položkový rozpočet'!L309</f>
        <v>0</v>
      </c>
      <c r="H25" s="19" t="s">
        <v>821</v>
      </c>
      <c r="I25" s="19">
        <f t="shared" si="1"/>
        <v>0</v>
      </c>
    </row>
    <row r="26" spans="1:9" x14ac:dyDescent="0.2">
      <c r="A26" s="74" t="s">
        <v>413</v>
      </c>
      <c r="B26" s="50" t="s">
        <v>1017</v>
      </c>
      <c r="C26" s="50" t="s">
        <v>1013</v>
      </c>
      <c r="D26" s="19">
        <f>'Položkový rozpočet'!H313</f>
        <v>0</v>
      </c>
      <c r="E26" s="19">
        <f>'Položkový rozpočet'!I313</f>
        <v>0</v>
      </c>
      <c r="F26" s="19">
        <f t="shared" si="0"/>
        <v>0</v>
      </c>
      <c r="G26" s="75">
        <f>'Položkový rozpočet'!L313</f>
        <v>0</v>
      </c>
      <c r="H26" s="19" t="s">
        <v>821</v>
      </c>
      <c r="I26" s="19">
        <f t="shared" si="1"/>
        <v>0</v>
      </c>
    </row>
    <row r="27" spans="1:9" x14ac:dyDescent="0.2">
      <c r="A27" s="76" t="s">
        <v>414</v>
      </c>
      <c r="B27" s="40"/>
      <c r="C27" s="40" t="s">
        <v>622</v>
      </c>
      <c r="D27" s="41">
        <f>'Položkový rozpočet'!H332</f>
        <v>0</v>
      </c>
      <c r="E27" s="41">
        <f>'Položkový rozpočet'!I332</f>
        <v>0</v>
      </c>
      <c r="F27" s="41">
        <f t="shared" si="0"/>
        <v>0</v>
      </c>
      <c r="G27" s="77">
        <f>'Položkový rozpočet'!L332</f>
        <v>0</v>
      </c>
      <c r="H27" s="19" t="s">
        <v>820</v>
      </c>
      <c r="I27" s="19">
        <f t="shared" si="1"/>
        <v>0</v>
      </c>
    </row>
    <row r="28" spans="1:9" x14ac:dyDescent="0.2">
      <c r="A28" s="74" t="s">
        <v>414</v>
      </c>
      <c r="B28" s="50" t="s">
        <v>861</v>
      </c>
      <c r="C28" s="50" t="s">
        <v>862</v>
      </c>
      <c r="D28" s="19">
        <f>'Položkový rozpočet'!H333</f>
        <v>0</v>
      </c>
      <c r="E28" s="19">
        <f>'Položkový rozpočet'!I333</f>
        <v>0</v>
      </c>
      <c r="F28" s="19">
        <f t="shared" si="0"/>
        <v>0</v>
      </c>
      <c r="G28" s="75">
        <f>'Položkový rozpočet'!L333</f>
        <v>0</v>
      </c>
      <c r="H28" s="19" t="s">
        <v>821</v>
      </c>
      <c r="I28" s="19">
        <f t="shared" si="1"/>
        <v>0</v>
      </c>
    </row>
    <row r="29" spans="1:9" x14ac:dyDescent="0.2">
      <c r="A29" s="74" t="s">
        <v>414</v>
      </c>
      <c r="B29" s="50" t="s">
        <v>880</v>
      </c>
      <c r="C29" s="50" t="s">
        <v>926</v>
      </c>
      <c r="D29" s="19">
        <f>'Položkový rozpočet'!H350</f>
        <v>0</v>
      </c>
      <c r="E29" s="19">
        <f>'Položkový rozpočet'!I350</f>
        <v>0</v>
      </c>
      <c r="F29" s="19">
        <f t="shared" si="0"/>
        <v>0</v>
      </c>
      <c r="G29" s="75">
        <f>'Položkový rozpočet'!L350</f>
        <v>0</v>
      </c>
      <c r="H29" s="19" t="s">
        <v>821</v>
      </c>
      <c r="I29" s="19">
        <f t="shared" si="1"/>
        <v>0</v>
      </c>
    </row>
    <row r="30" spans="1:9" x14ac:dyDescent="0.2">
      <c r="A30" s="74" t="s">
        <v>414</v>
      </c>
      <c r="B30" s="50" t="s">
        <v>924</v>
      </c>
      <c r="C30" s="50" t="s">
        <v>925</v>
      </c>
      <c r="D30" s="19">
        <f>'Položkový rozpočet'!H398</f>
        <v>0</v>
      </c>
      <c r="E30" s="19">
        <f>'Položkový rozpočet'!I398</f>
        <v>0</v>
      </c>
      <c r="F30" s="19">
        <f t="shared" si="0"/>
        <v>0</v>
      </c>
      <c r="G30" s="75">
        <f>'Položkový rozpočet'!L398</f>
        <v>0</v>
      </c>
      <c r="H30" s="19" t="s">
        <v>821</v>
      </c>
      <c r="I30" s="19">
        <f t="shared" si="1"/>
        <v>0</v>
      </c>
    </row>
    <row r="31" spans="1:9" x14ac:dyDescent="0.2">
      <c r="A31" s="74" t="s">
        <v>414</v>
      </c>
      <c r="B31" s="50" t="s">
        <v>967</v>
      </c>
      <c r="C31" s="50" t="s">
        <v>725</v>
      </c>
      <c r="D31" s="19">
        <f>'Položkový rozpočet'!H439</f>
        <v>0</v>
      </c>
      <c r="E31" s="19">
        <f>'Položkový rozpočet'!I439</f>
        <v>0</v>
      </c>
      <c r="F31" s="19">
        <f t="shared" si="0"/>
        <v>0</v>
      </c>
      <c r="G31" s="75">
        <f>'Položkový rozpočet'!L439</f>
        <v>0</v>
      </c>
      <c r="H31" s="19" t="s">
        <v>821</v>
      </c>
      <c r="I31" s="19">
        <f t="shared" si="1"/>
        <v>0</v>
      </c>
    </row>
    <row r="32" spans="1:9" x14ac:dyDescent="0.2">
      <c r="A32" s="74" t="s">
        <v>414</v>
      </c>
      <c r="B32" s="50" t="s">
        <v>992</v>
      </c>
      <c r="C32" s="50" t="s">
        <v>993</v>
      </c>
      <c r="D32" s="19">
        <f>'Položkový rozpočet'!H463</f>
        <v>0</v>
      </c>
      <c r="E32" s="19">
        <f>'Položkový rozpočet'!I463</f>
        <v>0</v>
      </c>
      <c r="F32" s="19">
        <f t="shared" si="0"/>
        <v>0</v>
      </c>
      <c r="G32" s="75">
        <f>'Položkový rozpočet'!L463</f>
        <v>0</v>
      </c>
      <c r="H32" s="19" t="s">
        <v>821</v>
      </c>
      <c r="I32" s="19">
        <f t="shared" si="1"/>
        <v>0</v>
      </c>
    </row>
    <row r="33" spans="1:7" ht="13.5" thickBot="1" x14ac:dyDescent="0.25">
      <c r="A33" s="62"/>
      <c r="B33" s="63"/>
      <c r="C33" s="63"/>
      <c r="D33" s="63"/>
      <c r="E33" s="63"/>
      <c r="F33" s="63"/>
      <c r="G33" s="78"/>
    </row>
    <row r="34" spans="1:7" ht="13.5" thickBot="1" x14ac:dyDescent="0.25">
      <c r="A34" s="79"/>
      <c r="B34" s="80"/>
      <c r="C34" s="80"/>
      <c r="D34" s="80"/>
      <c r="E34" s="81" t="s">
        <v>772</v>
      </c>
      <c r="F34" s="82">
        <f>SUM(I12:I32)</f>
        <v>0</v>
      </c>
      <c r="G34" s="83"/>
    </row>
  </sheetData>
  <mergeCells count="17">
    <mergeCell ref="E5:G6"/>
    <mergeCell ref="E7:G8"/>
    <mergeCell ref="E9:G10"/>
    <mergeCell ref="A9:A10"/>
    <mergeCell ref="B9:C10"/>
    <mergeCell ref="D9:D10"/>
    <mergeCell ref="A5:A6"/>
    <mergeCell ref="B5:C6"/>
    <mergeCell ref="D5:D6"/>
    <mergeCell ref="A7:A8"/>
    <mergeCell ref="B7:C8"/>
    <mergeCell ref="D7:D8"/>
    <mergeCell ref="A2:G2"/>
    <mergeCell ref="A3:A4"/>
    <mergeCell ref="B3:C4"/>
    <mergeCell ref="D3:D4"/>
    <mergeCell ref="E3:G4"/>
  </mergeCells>
  <pageMargins left="0.39370078740157483" right="0.39370078740157483" top="0.59055118110236227" bottom="0.59055118110236227" header="0.51181102362204722" footer="0.51181102362204722"/>
  <pageSetup paperSize="9" scale="82" fitToHeight="0" orientation="landscape" r:id="rId1"/>
  <headerFooter alignWithMargins="0">
    <oddHeader>&amp;R&amp;"Arial,Kurzíva"&amp;8&amp;F</oddHeader>
    <oddFooter>&amp;R&amp;"Arial,Kurzíva"&amp;Pz&amp;N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79"/>
  <sheetViews>
    <sheetView tabSelected="1" zoomScale="85" zoomScaleNormal="85" workbookViewId="0">
      <selection activeCell="D6" sqref="D6:D7"/>
    </sheetView>
  </sheetViews>
  <sheetFormatPr defaultColWidth="11.5703125" defaultRowHeight="12.75" x14ac:dyDescent="0.2"/>
  <cols>
    <col min="1" max="1" width="3.7109375" customWidth="1"/>
    <col min="2" max="2" width="6.85546875" customWidth="1"/>
    <col min="3" max="3" width="13.28515625" customWidth="1"/>
    <col min="4" max="4" width="93.42578125" customWidth="1"/>
    <col min="5" max="5" width="7.42578125" customWidth="1"/>
    <col min="6" max="6" width="12" customWidth="1"/>
    <col min="7" max="7" width="11" bestFit="1" customWidth="1"/>
    <col min="8" max="8" width="8.85546875" bestFit="1" customWidth="1"/>
    <col min="9" max="9" width="12.5703125" bestFit="1" customWidth="1"/>
    <col min="10" max="10" width="14.28515625" customWidth="1"/>
    <col min="11" max="12" width="11.7109375" customWidth="1"/>
    <col min="13" max="13" width="11.140625" customWidth="1"/>
    <col min="14" max="14" width="0" hidden="1" customWidth="1"/>
    <col min="15" max="48" width="12.140625" hidden="1" customWidth="1"/>
  </cols>
  <sheetData>
    <row r="1" spans="1:48" ht="72.95" customHeight="1" thickBot="1" x14ac:dyDescent="0.25">
      <c r="A1" s="184" t="s">
        <v>1302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</row>
    <row r="2" spans="1:48" ht="20.100000000000001" customHeight="1" x14ac:dyDescent="0.2">
      <c r="A2" s="186" t="s">
        <v>1322</v>
      </c>
      <c r="B2" s="187"/>
      <c r="C2" s="187"/>
      <c r="D2" s="188" t="s">
        <v>1312</v>
      </c>
      <c r="E2" s="190" t="s">
        <v>1321</v>
      </c>
      <c r="F2" s="187"/>
      <c r="G2" s="191" t="s">
        <v>1291</v>
      </c>
      <c r="H2" s="187"/>
      <c r="I2" s="192" t="s">
        <v>773</v>
      </c>
      <c r="J2" s="193" t="s">
        <v>1296</v>
      </c>
      <c r="K2" s="194"/>
      <c r="L2" s="194"/>
      <c r="M2" s="195"/>
      <c r="N2" s="44"/>
    </row>
    <row r="3" spans="1:48" ht="20.100000000000001" customHeight="1" x14ac:dyDescent="0.2">
      <c r="A3" s="179"/>
      <c r="B3" s="178"/>
      <c r="C3" s="178"/>
      <c r="D3" s="189"/>
      <c r="E3" s="178"/>
      <c r="F3" s="178"/>
      <c r="G3" s="178"/>
      <c r="H3" s="178"/>
      <c r="I3" s="178"/>
      <c r="J3" s="196"/>
      <c r="K3" s="197"/>
      <c r="L3" s="197"/>
      <c r="M3" s="198"/>
      <c r="N3" s="44"/>
    </row>
    <row r="4" spans="1:48" x14ac:dyDescent="0.2">
      <c r="A4" s="177"/>
      <c r="B4" s="178"/>
      <c r="C4" s="178"/>
      <c r="D4" s="180"/>
      <c r="E4" s="181" t="s">
        <v>1314</v>
      </c>
      <c r="F4" s="178"/>
      <c r="G4" s="182" t="s">
        <v>1292</v>
      </c>
      <c r="H4" s="178"/>
      <c r="I4" s="183" t="s">
        <v>774</v>
      </c>
      <c r="J4" s="164" t="s">
        <v>1295</v>
      </c>
      <c r="K4" s="165"/>
      <c r="L4" s="165"/>
      <c r="M4" s="166"/>
      <c r="N4" s="44"/>
    </row>
    <row r="5" spans="1:48" x14ac:dyDescent="0.2">
      <c r="A5" s="179"/>
      <c r="B5" s="178"/>
      <c r="C5" s="178"/>
      <c r="D5" s="178"/>
      <c r="E5" s="178"/>
      <c r="F5" s="178"/>
      <c r="G5" s="178"/>
      <c r="H5" s="178"/>
      <c r="I5" s="178"/>
      <c r="J5" s="167"/>
      <c r="K5" s="168"/>
      <c r="L5" s="168"/>
      <c r="M5" s="169"/>
      <c r="N5" s="44"/>
    </row>
    <row r="6" spans="1:48" x14ac:dyDescent="0.2">
      <c r="A6" s="177" t="s">
        <v>1</v>
      </c>
      <c r="B6" s="178"/>
      <c r="C6" s="178"/>
      <c r="D6" s="180" t="s">
        <v>1290</v>
      </c>
      <c r="E6" s="181" t="s">
        <v>1315</v>
      </c>
      <c r="F6" s="178"/>
      <c r="G6" s="182" t="s">
        <v>1293</v>
      </c>
      <c r="H6" s="178"/>
      <c r="I6" s="183" t="s">
        <v>775</v>
      </c>
      <c r="J6" s="170"/>
      <c r="K6" s="102"/>
      <c r="L6" s="102"/>
      <c r="M6" s="159"/>
      <c r="N6" s="44"/>
    </row>
    <row r="7" spans="1:48" x14ac:dyDescent="0.2">
      <c r="A7" s="179"/>
      <c r="B7" s="178"/>
      <c r="C7" s="178"/>
      <c r="D7" s="178"/>
      <c r="E7" s="178"/>
      <c r="F7" s="178"/>
      <c r="G7" s="178"/>
      <c r="H7" s="178"/>
      <c r="I7" s="178"/>
      <c r="J7" s="171"/>
      <c r="K7" s="172"/>
      <c r="L7" s="172"/>
      <c r="M7" s="173"/>
      <c r="N7" s="44"/>
    </row>
    <row r="8" spans="1:48" x14ac:dyDescent="0.2">
      <c r="A8" s="177" t="s">
        <v>2</v>
      </c>
      <c r="B8" s="178"/>
      <c r="C8" s="178"/>
      <c r="D8" s="183" t="s">
        <v>4</v>
      </c>
      <c r="E8" s="181" t="s">
        <v>753</v>
      </c>
      <c r="F8" s="178"/>
      <c r="G8" s="182" t="s">
        <v>1294</v>
      </c>
      <c r="H8" s="178"/>
      <c r="I8" s="183" t="s">
        <v>776</v>
      </c>
      <c r="J8" s="164" t="s">
        <v>1295</v>
      </c>
      <c r="K8" s="165"/>
      <c r="L8" s="165"/>
      <c r="M8" s="166"/>
      <c r="N8" s="44"/>
    </row>
    <row r="9" spans="1:48" ht="13.5" thickBot="1" x14ac:dyDescent="0.25">
      <c r="A9" s="203"/>
      <c r="B9" s="204"/>
      <c r="C9" s="204"/>
      <c r="D9" s="204"/>
      <c r="E9" s="204"/>
      <c r="F9" s="204"/>
      <c r="G9" s="204"/>
      <c r="H9" s="204"/>
      <c r="I9" s="204"/>
      <c r="J9" s="174"/>
      <c r="K9" s="175"/>
      <c r="L9" s="175"/>
      <c r="M9" s="176"/>
      <c r="N9" s="44"/>
    </row>
    <row r="10" spans="1:48" x14ac:dyDescent="0.2">
      <c r="A10" s="46" t="s">
        <v>3</v>
      </c>
      <c r="B10" s="47" t="s">
        <v>408</v>
      </c>
      <c r="C10" s="47" t="s">
        <v>415</v>
      </c>
      <c r="D10" s="47" t="s">
        <v>417</v>
      </c>
      <c r="E10" s="47" t="s">
        <v>754</v>
      </c>
      <c r="F10" s="48" t="s">
        <v>767</v>
      </c>
      <c r="G10" s="49" t="s">
        <v>768</v>
      </c>
      <c r="H10" s="199" t="s">
        <v>770</v>
      </c>
      <c r="I10" s="200"/>
      <c r="J10" s="201"/>
      <c r="K10" s="199" t="s">
        <v>779</v>
      </c>
      <c r="L10" s="201"/>
      <c r="M10" s="45" t="s">
        <v>780</v>
      </c>
      <c r="N10" s="18"/>
    </row>
    <row r="11" spans="1:48" ht="13.5" thickBot="1" x14ac:dyDescent="0.25">
      <c r="A11" s="1" t="s">
        <v>4</v>
      </c>
      <c r="B11" s="6" t="s">
        <v>4</v>
      </c>
      <c r="C11" s="6" t="s">
        <v>4</v>
      </c>
      <c r="D11" s="7" t="s">
        <v>418</v>
      </c>
      <c r="E11" s="6" t="s">
        <v>4</v>
      </c>
      <c r="F11" s="6" t="s">
        <v>4</v>
      </c>
      <c r="G11" s="10" t="s">
        <v>769</v>
      </c>
      <c r="H11" s="11" t="s">
        <v>771</v>
      </c>
      <c r="I11" s="12" t="s">
        <v>777</v>
      </c>
      <c r="J11" s="13" t="s">
        <v>778</v>
      </c>
      <c r="K11" s="11" t="s">
        <v>768</v>
      </c>
      <c r="L11" s="13" t="s">
        <v>778</v>
      </c>
      <c r="M11" s="15" t="s">
        <v>781</v>
      </c>
      <c r="N11" s="18"/>
      <c r="P11" s="14" t="s">
        <v>783</v>
      </c>
      <c r="Q11" s="14" t="s">
        <v>784</v>
      </c>
      <c r="R11" s="14" t="s">
        <v>785</v>
      </c>
      <c r="S11" s="14" t="s">
        <v>786</v>
      </c>
      <c r="T11" s="14" t="s">
        <v>787</v>
      </c>
      <c r="U11" s="14" t="s">
        <v>788</v>
      </c>
      <c r="V11" s="14" t="s">
        <v>789</v>
      </c>
      <c r="W11" s="14" t="s">
        <v>790</v>
      </c>
      <c r="X11" s="14" t="s">
        <v>791</v>
      </c>
    </row>
    <row r="12" spans="1:48" ht="19.5" thickBot="1" x14ac:dyDescent="0.25">
      <c r="A12" s="205" t="s">
        <v>1303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7"/>
      <c r="N12" s="44"/>
      <c r="P12" s="14"/>
      <c r="Q12" s="14"/>
      <c r="R12" s="14"/>
      <c r="S12" s="14"/>
      <c r="T12" s="14"/>
      <c r="U12" s="14"/>
      <c r="V12" s="14"/>
      <c r="W12" s="14"/>
      <c r="X12" s="14"/>
    </row>
    <row r="13" spans="1:48" x14ac:dyDescent="0.2">
      <c r="A13" s="84"/>
      <c r="B13" s="85" t="s">
        <v>409</v>
      </c>
      <c r="C13" s="85"/>
      <c r="D13" s="85" t="s">
        <v>419</v>
      </c>
      <c r="E13" s="84" t="s">
        <v>4</v>
      </c>
      <c r="F13" s="84" t="s">
        <v>4</v>
      </c>
      <c r="G13" s="84" t="s">
        <v>4</v>
      </c>
      <c r="H13" s="86">
        <f>H14</f>
        <v>0</v>
      </c>
      <c r="I13" s="86">
        <f>I14</f>
        <v>0</v>
      </c>
      <c r="J13" s="86">
        <f>H13+I13</f>
        <v>0</v>
      </c>
      <c r="K13" s="87"/>
      <c r="L13" s="86">
        <f>L14</f>
        <v>0</v>
      </c>
      <c r="M13" s="87"/>
    </row>
    <row r="14" spans="1:48" x14ac:dyDescent="0.2">
      <c r="A14" s="88"/>
      <c r="B14" s="89" t="s">
        <v>409</v>
      </c>
      <c r="C14" s="89" t="s">
        <v>1242</v>
      </c>
      <c r="D14" s="89" t="s">
        <v>1243</v>
      </c>
      <c r="E14" s="88" t="s">
        <v>4</v>
      </c>
      <c r="F14" s="88" t="s">
        <v>4</v>
      </c>
      <c r="G14" s="88" t="s">
        <v>4</v>
      </c>
      <c r="H14" s="90">
        <f>SUM(H15:H38)</f>
        <v>0</v>
      </c>
      <c r="I14" s="90">
        <f>SUM(I15:I38)</f>
        <v>0</v>
      </c>
      <c r="J14" s="90">
        <f>H14+I14</f>
        <v>0</v>
      </c>
      <c r="K14" s="91"/>
      <c r="L14" s="90">
        <f>SUM(L15:L38)</f>
        <v>0</v>
      </c>
      <c r="M14" s="91"/>
      <c r="Y14" s="14" t="s">
        <v>409</v>
      </c>
      <c r="AI14" s="21">
        <f>SUM(Z15:Z38)</f>
        <v>0</v>
      </c>
      <c r="AJ14" s="21">
        <f>SUM(AA15:AA38)</f>
        <v>0</v>
      </c>
      <c r="AK14" s="21">
        <f>SUM(AB15:AB38)</f>
        <v>0</v>
      </c>
    </row>
    <row r="15" spans="1:48" x14ac:dyDescent="0.2">
      <c r="A15" s="2" t="s">
        <v>5</v>
      </c>
      <c r="B15" s="2" t="s">
        <v>409</v>
      </c>
      <c r="C15" s="2" t="s">
        <v>1246</v>
      </c>
      <c r="D15" s="2" t="s">
        <v>420</v>
      </c>
      <c r="E15" s="2" t="s">
        <v>755</v>
      </c>
      <c r="F15" s="38">
        <v>1</v>
      </c>
      <c r="G15" s="8"/>
      <c r="H15" s="8">
        <f t="shared" ref="H15:H38" si="0">F15*AE15</f>
        <v>0</v>
      </c>
      <c r="I15" s="8">
        <f t="shared" ref="I15:I38" si="1">J15-H15</f>
        <v>0</v>
      </c>
      <c r="J15" s="8">
        <f t="shared" ref="J15:J38" si="2">F15*G15</f>
        <v>0</v>
      </c>
      <c r="K15" s="8">
        <v>0</v>
      </c>
      <c r="L15" s="8">
        <f t="shared" ref="L15:L38" si="3">F15*K15</f>
        <v>0</v>
      </c>
      <c r="M15" s="16" t="s">
        <v>782</v>
      </c>
      <c r="P15" s="19">
        <f t="shared" ref="P15:P38" si="4">IF(AG15="5",J15,0)</f>
        <v>0</v>
      </c>
      <c r="R15" s="19">
        <f t="shared" ref="R15:R38" si="5">IF(AG15="1",H15,0)</f>
        <v>0</v>
      </c>
      <c r="S15" s="19">
        <f t="shared" ref="S15:S38" si="6">IF(AG15="1",I15,0)</f>
        <v>0</v>
      </c>
      <c r="T15" s="19">
        <f t="shared" ref="T15:T38" si="7">IF(AG15="7",H15,0)</f>
        <v>0</v>
      </c>
      <c r="U15" s="19">
        <f t="shared" ref="U15:U38" si="8">IF(AG15="7",I15,0)</f>
        <v>0</v>
      </c>
      <c r="V15" s="19">
        <f t="shared" ref="V15:V38" si="9">IF(AG15="2",H15,0)</f>
        <v>0</v>
      </c>
      <c r="W15" s="19">
        <f t="shared" ref="W15:W38" si="10">IF(AG15="2",I15,0)</f>
        <v>0</v>
      </c>
      <c r="X15" s="19">
        <f t="shared" ref="X15:X38" si="11">IF(AG15="0",J15,0)</f>
        <v>0</v>
      </c>
      <c r="Y15" s="14" t="s">
        <v>409</v>
      </c>
      <c r="Z15" s="8">
        <f t="shared" ref="Z15:Z38" si="12">IF(AD15=0,J15,0)</f>
        <v>0</v>
      </c>
      <c r="AA15" s="8">
        <f t="shared" ref="AA15:AA38" si="13">IF(AD15=15,J15,0)</f>
        <v>0</v>
      </c>
      <c r="AB15" s="8">
        <f t="shared" ref="AB15:AB38" si="14">IF(AD15=21,J15,0)</f>
        <v>0</v>
      </c>
      <c r="AD15" s="19">
        <v>21</v>
      </c>
      <c r="AE15" s="19">
        <f t="shared" ref="AE15:AE38" si="15">G15*0</f>
        <v>0</v>
      </c>
      <c r="AF15" s="19">
        <f t="shared" ref="AF15:AF38" si="16">G15*(1-0)</f>
        <v>0</v>
      </c>
      <c r="AG15" s="16" t="s">
        <v>5</v>
      </c>
      <c r="AM15" s="19">
        <f t="shared" ref="AM15:AM38" si="17">F15*AE15</f>
        <v>0</v>
      </c>
      <c r="AN15" s="19">
        <f t="shared" ref="AN15:AN38" si="18">F15*AF15</f>
        <v>0</v>
      </c>
      <c r="AO15" s="20" t="s">
        <v>792</v>
      </c>
      <c r="AP15" s="20" t="s">
        <v>804</v>
      </c>
      <c r="AQ15" s="14" t="s">
        <v>810</v>
      </c>
      <c r="AS15" s="19">
        <f t="shared" ref="AS15:AS38" si="19">AM15+AN15</f>
        <v>0</v>
      </c>
      <c r="AT15" s="19">
        <f t="shared" ref="AT15:AT38" si="20">G15/(100-AU15)*100</f>
        <v>0</v>
      </c>
      <c r="AU15" s="19">
        <v>0</v>
      </c>
      <c r="AV15" s="19">
        <f t="shared" ref="AV15:AV38" si="21">L15</f>
        <v>0</v>
      </c>
    </row>
    <row r="16" spans="1:48" x14ac:dyDescent="0.2">
      <c r="A16" s="2" t="s">
        <v>6</v>
      </c>
      <c r="B16" s="2" t="s">
        <v>409</v>
      </c>
      <c r="C16" s="2" t="s">
        <v>1247</v>
      </c>
      <c r="D16" s="2" t="s">
        <v>421</v>
      </c>
      <c r="E16" s="2" t="s">
        <v>755</v>
      </c>
      <c r="F16" s="38">
        <v>6</v>
      </c>
      <c r="G16" s="8"/>
      <c r="H16" s="8">
        <f t="shared" si="0"/>
        <v>0</v>
      </c>
      <c r="I16" s="8">
        <f t="shared" si="1"/>
        <v>0</v>
      </c>
      <c r="J16" s="8">
        <f t="shared" si="2"/>
        <v>0</v>
      </c>
      <c r="K16" s="8">
        <v>0</v>
      </c>
      <c r="L16" s="8">
        <f t="shared" si="3"/>
        <v>0</v>
      </c>
      <c r="M16" s="16" t="s">
        <v>782</v>
      </c>
      <c r="P16" s="19">
        <f t="shared" si="4"/>
        <v>0</v>
      </c>
      <c r="R16" s="19">
        <f t="shared" si="5"/>
        <v>0</v>
      </c>
      <c r="S16" s="19">
        <f t="shared" si="6"/>
        <v>0</v>
      </c>
      <c r="T16" s="19">
        <f t="shared" si="7"/>
        <v>0</v>
      </c>
      <c r="U16" s="19">
        <f t="shared" si="8"/>
        <v>0</v>
      </c>
      <c r="V16" s="19">
        <f t="shared" si="9"/>
        <v>0</v>
      </c>
      <c r="W16" s="19">
        <f t="shared" si="10"/>
        <v>0</v>
      </c>
      <c r="X16" s="19">
        <f t="shared" si="11"/>
        <v>0</v>
      </c>
      <c r="Y16" s="14" t="s">
        <v>409</v>
      </c>
      <c r="Z16" s="8">
        <f t="shared" si="12"/>
        <v>0</v>
      </c>
      <c r="AA16" s="8">
        <f t="shared" si="13"/>
        <v>0</v>
      </c>
      <c r="AB16" s="8">
        <f t="shared" si="14"/>
        <v>0</v>
      </c>
      <c r="AD16" s="19">
        <v>21</v>
      </c>
      <c r="AE16" s="19">
        <f t="shared" si="15"/>
        <v>0</v>
      </c>
      <c r="AF16" s="19">
        <f t="shared" si="16"/>
        <v>0</v>
      </c>
      <c r="AG16" s="16" t="s">
        <v>5</v>
      </c>
      <c r="AM16" s="19">
        <f t="shared" si="17"/>
        <v>0</v>
      </c>
      <c r="AN16" s="19">
        <f t="shared" si="18"/>
        <v>0</v>
      </c>
      <c r="AO16" s="20" t="s">
        <v>792</v>
      </c>
      <c r="AP16" s="20" t="s">
        <v>804</v>
      </c>
      <c r="AQ16" s="14" t="s">
        <v>810</v>
      </c>
      <c r="AS16" s="19">
        <f t="shared" si="19"/>
        <v>0</v>
      </c>
      <c r="AT16" s="19">
        <f t="shared" si="20"/>
        <v>0</v>
      </c>
      <c r="AU16" s="19">
        <v>0</v>
      </c>
      <c r="AV16" s="19">
        <f t="shared" si="21"/>
        <v>0</v>
      </c>
    </row>
    <row r="17" spans="1:48" x14ac:dyDescent="0.2">
      <c r="A17" s="2" t="s">
        <v>7</v>
      </c>
      <c r="B17" s="2" t="s">
        <v>409</v>
      </c>
      <c r="C17" s="2" t="s">
        <v>1248</v>
      </c>
      <c r="D17" s="2" t="s">
        <v>422</v>
      </c>
      <c r="E17" s="2" t="s">
        <v>755</v>
      </c>
      <c r="F17" s="38">
        <v>2</v>
      </c>
      <c r="G17" s="8"/>
      <c r="H17" s="8">
        <f t="shared" si="0"/>
        <v>0</v>
      </c>
      <c r="I17" s="8">
        <f t="shared" si="1"/>
        <v>0</v>
      </c>
      <c r="J17" s="8">
        <f t="shared" si="2"/>
        <v>0</v>
      </c>
      <c r="K17" s="8">
        <v>0</v>
      </c>
      <c r="L17" s="8">
        <f t="shared" si="3"/>
        <v>0</v>
      </c>
      <c r="M17" s="16" t="s">
        <v>782</v>
      </c>
      <c r="P17" s="19">
        <f t="shared" si="4"/>
        <v>0</v>
      </c>
      <c r="R17" s="19">
        <f t="shared" si="5"/>
        <v>0</v>
      </c>
      <c r="S17" s="19">
        <f t="shared" si="6"/>
        <v>0</v>
      </c>
      <c r="T17" s="19">
        <f t="shared" si="7"/>
        <v>0</v>
      </c>
      <c r="U17" s="19">
        <f t="shared" si="8"/>
        <v>0</v>
      </c>
      <c r="V17" s="19">
        <f t="shared" si="9"/>
        <v>0</v>
      </c>
      <c r="W17" s="19">
        <f t="shared" si="10"/>
        <v>0</v>
      </c>
      <c r="X17" s="19">
        <f t="shared" si="11"/>
        <v>0</v>
      </c>
      <c r="Y17" s="14" t="s">
        <v>409</v>
      </c>
      <c r="Z17" s="8">
        <f t="shared" si="12"/>
        <v>0</v>
      </c>
      <c r="AA17" s="8">
        <f t="shared" si="13"/>
        <v>0</v>
      </c>
      <c r="AB17" s="8">
        <f t="shared" si="14"/>
        <v>0</v>
      </c>
      <c r="AD17" s="19">
        <v>21</v>
      </c>
      <c r="AE17" s="19">
        <f t="shared" si="15"/>
        <v>0</v>
      </c>
      <c r="AF17" s="19">
        <f t="shared" si="16"/>
        <v>0</v>
      </c>
      <c r="AG17" s="16" t="s">
        <v>5</v>
      </c>
      <c r="AM17" s="19">
        <f t="shared" si="17"/>
        <v>0</v>
      </c>
      <c r="AN17" s="19">
        <f t="shared" si="18"/>
        <v>0</v>
      </c>
      <c r="AO17" s="20" t="s">
        <v>792</v>
      </c>
      <c r="AP17" s="20" t="s">
        <v>804</v>
      </c>
      <c r="AQ17" s="14" t="s">
        <v>810</v>
      </c>
      <c r="AS17" s="19">
        <f t="shared" si="19"/>
        <v>0</v>
      </c>
      <c r="AT17" s="19">
        <f t="shared" si="20"/>
        <v>0</v>
      </c>
      <c r="AU17" s="19">
        <v>0</v>
      </c>
      <c r="AV17" s="19">
        <f t="shared" si="21"/>
        <v>0</v>
      </c>
    </row>
    <row r="18" spans="1:48" x14ac:dyDescent="0.2">
      <c r="A18" s="2" t="s">
        <v>8</v>
      </c>
      <c r="B18" s="2" t="s">
        <v>409</v>
      </c>
      <c r="C18" s="2" t="s">
        <v>1249</v>
      </c>
      <c r="D18" s="2" t="s">
        <v>423</v>
      </c>
      <c r="E18" s="2" t="s">
        <v>755</v>
      </c>
      <c r="F18" s="38">
        <v>2</v>
      </c>
      <c r="G18" s="8"/>
      <c r="H18" s="8">
        <f t="shared" si="0"/>
        <v>0</v>
      </c>
      <c r="I18" s="8">
        <f t="shared" si="1"/>
        <v>0</v>
      </c>
      <c r="J18" s="8">
        <f t="shared" si="2"/>
        <v>0</v>
      </c>
      <c r="K18" s="8">
        <v>0</v>
      </c>
      <c r="L18" s="8">
        <f t="shared" si="3"/>
        <v>0</v>
      </c>
      <c r="M18" s="16" t="s">
        <v>782</v>
      </c>
      <c r="P18" s="19">
        <f t="shared" si="4"/>
        <v>0</v>
      </c>
      <c r="R18" s="19">
        <f t="shared" si="5"/>
        <v>0</v>
      </c>
      <c r="S18" s="19">
        <f t="shared" si="6"/>
        <v>0</v>
      </c>
      <c r="T18" s="19">
        <f t="shared" si="7"/>
        <v>0</v>
      </c>
      <c r="U18" s="19">
        <f t="shared" si="8"/>
        <v>0</v>
      </c>
      <c r="V18" s="19">
        <f t="shared" si="9"/>
        <v>0</v>
      </c>
      <c r="W18" s="19">
        <f t="shared" si="10"/>
        <v>0</v>
      </c>
      <c r="X18" s="19">
        <f t="shared" si="11"/>
        <v>0</v>
      </c>
      <c r="Y18" s="14" t="s">
        <v>409</v>
      </c>
      <c r="Z18" s="8">
        <f t="shared" si="12"/>
        <v>0</v>
      </c>
      <c r="AA18" s="8">
        <f t="shared" si="13"/>
        <v>0</v>
      </c>
      <c r="AB18" s="8">
        <f t="shared" si="14"/>
        <v>0</v>
      </c>
      <c r="AD18" s="19">
        <v>21</v>
      </c>
      <c r="AE18" s="19">
        <f t="shared" si="15"/>
        <v>0</v>
      </c>
      <c r="AF18" s="19">
        <f t="shared" si="16"/>
        <v>0</v>
      </c>
      <c r="AG18" s="16" t="s">
        <v>5</v>
      </c>
      <c r="AM18" s="19">
        <f t="shared" si="17"/>
        <v>0</v>
      </c>
      <c r="AN18" s="19">
        <f t="shared" si="18"/>
        <v>0</v>
      </c>
      <c r="AO18" s="20" t="s">
        <v>792</v>
      </c>
      <c r="AP18" s="20" t="s">
        <v>804</v>
      </c>
      <c r="AQ18" s="14" t="s">
        <v>810</v>
      </c>
      <c r="AS18" s="19">
        <f t="shared" si="19"/>
        <v>0</v>
      </c>
      <c r="AT18" s="19">
        <f t="shared" si="20"/>
        <v>0</v>
      </c>
      <c r="AU18" s="19">
        <v>0</v>
      </c>
      <c r="AV18" s="19">
        <f t="shared" si="21"/>
        <v>0</v>
      </c>
    </row>
    <row r="19" spans="1:48" x14ac:dyDescent="0.2">
      <c r="A19" s="2" t="s">
        <v>9</v>
      </c>
      <c r="B19" s="2" t="s">
        <v>409</v>
      </c>
      <c r="C19" s="2" t="s">
        <v>1250</v>
      </c>
      <c r="D19" s="2" t="s">
        <v>424</v>
      </c>
      <c r="E19" s="2" t="s">
        <v>756</v>
      </c>
      <c r="F19" s="38">
        <v>2</v>
      </c>
      <c r="G19" s="8"/>
      <c r="H19" s="8">
        <f t="shared" si="0"/>
        <v>0</v>
      </c>
      <c r="I19" s="8">
        <f t="shared" si="1"/>
        <v>0</v>
      </c>
      <c r="J19" s="8">
        <f t="shared" si="2"/>
        <v>0</v>
      </c>
      <c r="K19" s="8">
        <v>0</v>
      </c>
      <c r="L19" s="8">
        <f t="shared" si="3"/>
        <v>0</v>
      </c>
      <c r="M19" s="16" t="s">
        <v>782</v>
      </c>
      <c r="P19" s="19">
        <f t="shared" si="4"/>
        <v>0</v>
      </c>
      <c r="R19" s="19">
        <f t="shared" si="5"/>
        <v>0</v>
      </c>
      <c r="S19" s="19">
        <f t="shared" si="6"/>
        <v>0</v>
      </c>
      <c r="T19" s="19">
        <f t="shared" si="7"/>
        <v>0</v>
      </c>
      <c r="U19" s="19">
        <f t="shared" si="8"/>
        <v>0</v>
      </c>
      <c r="V19" s="19">
        <f t="shared" si="9"/>
        <v>0</v>
      </c>
      <c r="W19" s="19">
        <f t="shared" si="10"/>
        <v>0</v>
      </c>
      <c r="X19" s="19">
        <f t="shared" si="11"/>
        <v>0</v>
      </c>
      <c r="Y19" s="14" t="s">
        <v>409</v>
      </c>
      <c r="Z19" s="8">
        <f t="shared" si="12"/>
        <v>0</v>
      </c>
      <c r="AA19" s="8">
        <f t="shared" si="13"/>
        <v>0</v>
      </c>
      <c r="AB19" s="8">
        <f t="shared" si="14"/>
        <v>0</v>
      </c>
      <c r="AD19" s="19">
        <v>21</v>
      </c>
      <c r="AE19" s="19">
        <f t="shared" si="15"/>
        <v>0</v>
      </c>
      <c r="AF19" s="19">
        <f t="shared" si="16"/>
        <v>0</v>
      </c>
      <c r="AG19" s="16" t="s">
        <v>5</v>
      </c>
      <c r="AM19" s="19">
        <f t="shared" si="17"/>
        <v>0</v>
      </c>
      <c r="AN19" s="19">
        <f t="shared" si="18"/>
        <v>0</v>
      </c>
      <c r="AO19" s="20" t="s">
        <v>792</v>
      </c>
      <c r="AP19" s="20" t="s">
        <v>804</v>
      </c>
      <c r="AQ19" s="14" t="s">
        <v>810</v>
      </c>
      <c r="AS19" s="19">
        <f t="shared" si="19"/>
        <v>0</v>
      </c>
      <c r="AT19" s="19">
        <f t="shared" si="20"/>
        <v>0</v>
      </c>
      <c r="AU19" s="19">
        <v>0</v>
      </c>
      <c r="AV19" s="19">
        <f t="shared" si="21"/>
        <v>0</v>
      </c>
    </row>
    <row r="20" spans="1:48" x14ac:dyDescent="0.2">
      <c r="A20" s="2" t="s">
        <v>10</v>
      </c>
      <c r="B20" s="2" t="s">
        <v>409</v>
      </c>
      <c r="C20" s="2" t="s">
        <v>1251</v>
      </c>
      <c r="D20" s="2" t="s">
        <v>425</v>
      </c>
      <c r="E20" s="2" t="s">
        <v>756</v>
      </c>
      <c r="F20" s="38">
        <v>1</v>
      </c>
      <c r="G20" s="8"/>
      <c r="H20" s="8">
        <f t="shared" si="0"/>
        <v>0</v>
      </c>
      <c r="I20" s="8">
        <f t="shared" si="1"/>
        <v>0</v>
      </c>
      <c r="J20" s="8">
        <f t="shared" si="2"/>
        <v>0</v>
      </c>
      <c r="K20" s="8">
        <v>0</v>
      </c>
      <c r="L20" s="8">
        <f t="shared" si="3"/>
        <v>0</v>
      </c>
      <c r="M20" s="16" t="s">
        <v>782</v>
      </c>
      <c r="P20" s="19">
        <f t="shared" si="4"/>
        <v>0</v>
      </c>
      <c r="R20" s="19">
        <f t="shared" si="5"/>
        <v>0</v>
      </c>
      <c r="S20" s="19">
        <f t="shared" si="6"/>
        <v>0</v>
      </c>
      <c r="T20" s="19">
        <f t="shared" si="7"/>
        <v>0</v>
      </c>
      <c r="U20" s="19">
        <f t="shared" si="8"/>
        <v>0</v>
      </c>
      <c r="V20" s="19">
        <f t="shared" si="9"/>
        <v>0</v>
      </c>
      <c r="W20" s="19">
        <f t="shared" si="10"/>
        <v>0</v>
      </c>
      <c r="X20" s="19">
        <f t="shared" si="11"/>
        <v>0</v>
      </c>
      <c r="Y20" s="14" t="s">
        <v>409</v>
      </c>
      <c r="Z20" s="8">
        <f t="shared" si="12"/>
        <v>0</v>
      </c>
      <c r="AA20" s="8">
        <f t="shared" si="13"/>
        <v>0</v>
      </c>
      <c r="AB20" s="8">
        <f t="shared" si="14"/>
        <v>0</v>
      </c>
      <c r="AD20" s="19">
        <v>21</v>
      </c>
      <c r="AE20" s="19">
        <f t="shared" si="15"/>
        <v>0</v>
      </c>
      <c r="AF20" s="19">
        <f t="shared" si="16"/>
        <v>0</v>
      </c>
      <c r="AG20" s="16" t="s">
        <v>5</v>
      </c>
      <c r="AM20" s="19">
        <f t="shared" si="17"/>
        <v>0</v>
      </c>
      <c r="AN20" s="19">
        <f t="shared" si="18"/>
        <v>0</v>
      </c>
      <c r="AO20" s="20" t="s">
        <v>792</v>
      </c>
      <c r="AP20" s="20" t="s">
        <v>804</v>
      </c>
      <c r="AQ20" s="14" t="s">
        <v>810</v>
      </c>
      <c r="AS20" s="19">
        <f t="shared" si="19"/>
        <v>0</v>
      </c>
      <c r="AT20" s="19">
        <f t="shared" si="20"/>
        <v>0</v>
      </c>
      <c r="AU20" s="19">
        <v>0</v>
      </c>
      <c r="AV20" s="19">
        <f t="shared" si="21"/>
        <v>0</v>
      </c>
    </row>
    <row r="21" spans="1:48" x14ac:dyDescent="0.2">
      <c r="A21" s="2" t="s">
        <v>11</v>
      </c>
      <c r="B21" s="2" t="s">
        <v>409</v>
      </c>
      <c r="C21" s="2" t="s">
        <v>1252</v>
      </c>
      <c r="D21" s="2" t="s">
        <v>426</v>
      </c>
      <c r="E21" s="2" t="s">
        <v>755</v>
      </c>
      <c r="F21" s="38">
        <v>2</v>
      </c>
      <c r="G21" s="8"/>
      <c r="H21" s="8">
        <f t="shared" si="0"/>
        <v>0</v>
      </c>
      <c r="I21" s="8">
        <f t="shared" si="1"/>
        <v>0</v>
      </c>
      <c r="J21" s="8">
        <f t="shared" si="2"/>
        <v>0</v>
      </c>
      <c r="K21" s="8">
        <v>0</v>
      </c>
      <c r="L21" s="8">
        <f t="shared" si="3"/>
        <v>0</v>
      </c>
      <c r="M21" s="16" t="s">
        <v>782</v>
      </c>
      <c r="P21" s="19">
        <f t="shared" si="4"/>
        <v>0</v>
      </c>
      <c r="R21" s="19">
        <f t="shared" si="5"/>
        <v>0</v>
      </c>
      <c r="S21" s="19">
        <f t="shared" si="6"/>
        <v>0</v>
      </c>
      <c r="T21" s="19">
        <f t="shared" si="7"/>
        <v>0</v>
      </c>
      <c r="U21" s="19">
        <f t="shared" si="8"/>
        <v>0</v>
      </c>
      <c r="V21" s="19">
        <f t="shared" si="9"/>
        <v>0</v>
      </c>
      <c r="W21" s="19">
        <f t="shared" si="10"/>
        <v>0</v>
      </c>
      <c r="X21" s="19">
        <f t="shared" si="11"/>
        <v>0</v>
      </c>
      <c r="Y21" s="14" t="s">
        <v>409</v>
      </c>
      <c r="Z21" s="8">
        <f t="shared" si="12"/>
        <v>0</v>
      </c>
      <c r="AA21" s="8">
        <f t="shared" si="13"/>
        <v>0</v>
      </c>
      <c r="AB21" s="8">
        <f t="shared" si="14"/>
        <v>0</v>
      </c>
      <c r="AD21" s="19">
        <v>21</v>
      </c>
      <c r="AE21" s="19">
        <f t="shared" si="15"/>
        <v>0</v>
      </c>
      <c r="AF21" s="19">
        <f t="shared" si="16"/>
        <v>0</v>
      </c>
      <c r="AG21" s="16" t="s">
        <v>5</v>
      </c>
      <c r="AM21" s="19">
        <f t="shared" si="17"/>
        <v>0</v>
      </c>
      <c r="AN21" s="19">
        <f t="shared" si="18"/>
        <v>0</v>
      </c>
      <c r="AO21" s="20" t="s">
        <v>792</v>
      </c>
      <c r="AP21" s="20" t="s">
        <v>804</v>
      </c>
      <c r="AQ21" s="14" t="s">
        <v>810</v>
      </c>
      <c r="AS21" s="19">
        <f t="shared" si="19"/>
        <v>0</v>
      </c>
      <c r="AT21" s="19">
        <f t="shared" si="20"/>
        <v>0</v>
      </c>
      <c r="AU21" s="19">
        <v>0</v>
      </c>
      <c r="AV21" s="19">
        <f t="shared" si="21"/>
        <v>0</v>
      </c>
    </row>
    <row r="22" spans="1:48" x14ac:dyDescent="0.2">
      <c r="A22" s="2" t="s">
        <v>12</v>
      </c>
      <c r="B22" s="2" t="s">
        <v>409</v>
      </c>
      <c r="C22" s="2" t="s">
        <v>1253</v>
      </c>
      <c r="D22" s="2" t="s">
        <v>427</v>
      </c>
      <c r="E22" s="2" t="s">
        <v>755</v>
      </c>
      <c r="F22" s="38">
        <v>2</v>
      </c>
      <c r="G22" s="8"/>
      <c r="H22" s="8">
        <f t="shared" si="0"/>
        <v>0</v>
      </c>
      <c r="I22" s="8">
        <f t="shared" si="1"/>
        <v>0</v>
      </c>
      <c r="J22" s="8">
        <f t="shared" si="2"/>
        <v>0</v>
      </c>
      <c r="K22" s="8">
        <v>0</v>
      </c>
      <c r="L22" s="8">
        <f t="shared" si="3"/>
        <v>0</v>
      </c>
      <c r="M22" s="16" t="s">
        <v>782</v>
      </c>
      <c r="P22" s="19">
        <f t="shared" si="4"/>
        <v>0</v>
      </c>
      <c r="R22" s="19">
        <f t="shared" si="5"/>
        <v>0</v>
      </c>
      <c r="S22" s="19">
        <f t="shared" si="6"/>
        <v>0</v>
      </c>
      <c r="T22" s="19">
        <f t="shared" si="7"/>
        <v>0</v>
      </c>
      <c r="U22" s="19">
        <f t="shared" si="8"/>
        <v>0</v>
      </c>
      <c r="V22" s="19">
        <f t="shared" si="9"/>
        <v>0</v>
      </c>
      <c r="W22" s="19">
        <f t="shared" si="10"/>
        <v>0</v>
      </c>
      <c r="X22" s="19">
        <f t="shared" si="11"/>
        <v>0</v>
      </c>
      <c r="Y22" s="14" t="s">
        <v>409</v>
      </c>
      <c r="Z22" s="8">
        <f t="shared" si="12"/>
        <v>0</v>
      </c>
      <c r="AA22" s="8">
        <f t="shared" si="13"/>
        <v>0</v>
      </c>
      <c r="AB22" s="8">
        <f t="shared" si="14"/>
        <v>0</v>
      </c>
      <c r="AD22" s="19">
        <v>21</v>
      </c>
      <c r="AE22" s="19">
        <f t="shared" si="15"/>
        <v>0</v>
      </c>
      <c r="AF22" s="19">
        <f t="shared" si="16"/>
        <v>0</v>
      </c>
      <c r="AG22" s="16" t="s">
        <v>5</v>
      </c>
      <c r="AM22" s="19">
        <f t="shared" si="17"/>
        <v>0</v>
      </c>
      <c r="AN22" s="19">
        <f t="shared" si="18"/>
        <v>0</v>
      </c>
      <c r="AO22" s="20" t="s">
        <v>792</v>
      </c>
      <c r="AP22" s="20" t="s">
        <v>804</v>
      </c>
      <c r="AQ22" s="14" t="s">
        <v>810</v>
      </c>
      <c r="AS22" s="19">
        <f t="shared" si="19"/>
        <v>0</v>
      </c>
      <c r="AT22" s="19">
        <f t="shared" si="20"/>
        <v>0</v>
      </c>
      <c r="AU22" s="19">
        <v>0</v>
      </c>
      <c r="AV22" s="19">
        <f t="shared" si="21"/>
        <v>0</v>
      </c>
    </row>
    <row r="23" spans="1:48" x14ac:dyDescent="0.2">
      <c r="A23" s="2" t="s">
        <v>13</v>
      </c>
      <c r="B23" s="2" t="s">
        <v>409</v>
      </c>
      <c r="C23" s="2" t="s">
        <v>1254</v>
      </c>
      <c r="D23" s="2" t="s">
        <v>428</v>
      </c>
      <c r="E23" s="2" t="s">
        <v>755</v>
      </c>
      <c r="F23" s="38">
        <v>4</v>
      </c>
      <c r="G23" s="8"/>
      <c r="H23" s="8">
        <f t="shared" si="0"/>
        <v>0</v>
      </c>
      <c r="I23" s="8">
        <f t="shared" si="1"/>
        <v>0</v>
      </c>
      <c r="J23" s="8">
        <f t="shared" si="2"/>
        <v>0</v>
      </c>
      <c r="K23" s="8">
        <v>0</v>
      </c>
      <c r="L23" s="8">
        <f t="shared" si="3"/>
        <v>0</v>
      </c>
      <c r="M23" s="16" t="s">
        <v>782</v>
      </c>
      <c r="P23" s="19">
        <f t="shared" si="4"/>
        <v>0</v>
      </c>
      <c r="R23" s="19">
        <f t="shared" si="5"/>
        <v>0</v>
      </c>
      <c r="S23" s="19">
        <f t="shared" si="6"/>
        <v>0</v>
      </c>
      <c r="T23" s="19">
        <f t="shared" si="7"/>
        <v>0</v>
      </c>
      <c r="U23" s="19">
        <f t="shared" si="8"/>
        <v>0</v>
      </c>
      <c r="V23" s="19">
        <f t="shared" si="9"/>
        <v>0</v>
      </c>
      <c r="W23" s="19">
        <f t="shared" si="10"/>
        <v>0</v>
      </c>
      <c r="X23" s="19">
        <f t="shared" si="11"/>
        <v>0</v>
      </c>
      <c r="Y23" s="14" t="s">
        <v>409</v>
      </c>
      <c r="Z23" s="8">
        <f t="shared" si="12"/>
        <v>0</v>
      </c>
      <c r="AA23" s="8">
        <f t="shared" si="13"/>
        <v>0</v>
      </c>
      <c r="AB23" s="8">
        <f t="shared" si="14"/>
        <v>0</v>
      </c>
      <c r="AD23" s="19">
        <v>21</v>
      </c>
      <c r="AE23" s="19">
        <f t="shared" si="15"/>
        <v>0</v>
      </c>
      <c r="AF23" s="19">
        <f t="shared" si="16"/>
        <v>0</v>
      </c>
      <c r="AG23" s="16" t="s">
        <v>5</v>
      </c>
      <c r="AM23" s="19">
        <f t="shared" si="17"/>
        <v>0</v>
      </c>
      <c r="AN23" s="19">
        <f t="shared" si="18"/>
        <v>0</v>
      </c>
      <c r="AO23" s="20" t="s">
        <v>792</v>
      </c>
      <c r="AP23" s="20" t="s">
        <v>804</v>
      </c>
      <c r="AQ23" s="14" t="s">
        <v>810</v>
      </c>
      <c r="AS23" s="19">
        <f t="shared" si="19"/>
        <v>0</v>
      </c>
      <c r="AT23" s="19">
        <f t="shared" si="20"/>
        <v>0</v>
      </c>
      <c r="AU23" s="19">
        <v>0</v>
      </c>
      <c r="AV23" s="19">
        <f t="shared" si="21"/>
        <v>0</v>
      </c>
    </row>
    <row r="24" spans="1:48" x14ac:dyDescent="0.2">
      <c r="A24" s="2" t="s">
        <v>14</v>
      </c>
      <c r="B24" s="2" t="s">
        <v>409</v>
      </c>
      <c r="C24" s="2" t="s">
        <v>1255</v>
      </c>
      <c r="D24" s="2" t="s">
        <v>429</v>
      </c>
      <c r="E24" s="2" t="s">
        <v>755</v>
      </c>
      <c r="F24" s="38">
        <v>10</v>
      </c>
      <c r="G24" s="8"/>
      <c r="H24" s="8">
        <f t="shared" si="0"/>
        <v>0</v>
      </c>
      <c r="I24" s="8">
        <f t="shared" si="1"/>
        <v>0</v>
      </c>
      <c r="J24" s="8">
        <f t="shared" si="2"/>
        <v>0</v>
      </c>
      <c r="K24" s="8">
        <v>0</v>
      </c>
      <c r="L24" s="8">
        <f t="shared" si="3"/>
        <v>0</v>
      </c>
      <c r="M24" s="16" t="s">
        <v>782</v>
      </c>
      <c r="P24" s="19">
        <f t="shared" si="4"/>
        <v>0</v>
      </c>
      <c r="R24" s="19">
        <f t="shared" si="5"/>
        <v>0</v>
      </c>
      <c r="S24" s="19">
        <f t="shared" si="6"/>
        <v>0</v>
      </c>
      <c r="T24" s="19">
        <f t="shared" si="7"/>
        <v>0</v>
      </c>
      <c r="U24" s="19">
        <f t="shared" si="8"/>
        <v>0</v>
      </c>
      <c r="V24" s="19">
        <f t="shared" si="9"/>
        <v>0</v>
      </c>
      <c r="W24" s="19">
        <f t="shared" si="10"/>
        <v>0</v>
      </c>
      <c r="X24" s="19">
        <f t="shared" si="11"/>
        <v>0</v>
      </c>
      <c r="Y24" s="14" t="s">
        <v>409</v>
      </c>
      <c r="Z24" s="8">
        <f t="shared" si="12"/>
        <v>0</v>
      </c>
      <c r="AA24" s="8">
        <f t="shared" si="13"/>
        <v>0</v>
      </c>
      <c r="AB24" s="8">
        <f t="shared" si="14"/>
        <v>0</v>
      </c>
      <c r="AD24" s="19">
        <v>21</v>
      </c>
      <c r="AE24" s="19">
        <f t="shared" si="15"/>
        <v>0</v>
      </c>
      <c r="AF24" s="19">
        <f t="shared" si="16"/>
        <v>0</v>
      </c>
      <c r="AG24" s="16" t="s">
        <v>5</v>
      </c>
      <c r="AM24" s="19">
        <f t="shared" si="17"/>
        <v>0</v>
      </c>
      <c r="AN24" s="19">
        <f t="shared" si="18"/>
        <v>0</v>
      </c>
      <c r="AO24" s="20" t="s">
        <v>792</v>
      </c>
      <c r="AP24" s="20" t="s">
        <v>804</v>
      </c>
      <c r="AQ24" s="14" t="s">
        <v>810</v>
      </c>
      <c r="AS24" s="19">
        <f t="shared" si="19"/>
        <v>0</v>
      </c>
      <c r="AT24" s="19">
        <f t="shared" si="20"/>
        <v>0</v>
      </c>
      <c r="AU24" s="19">
        <v>0</v>
      </c>
      <c r="AV24" s="19">
        <f t="shared" si="21"/>
        <v>0</v>
      </c>
    </row>
    <row r="25" spans="1:48" x14ac:dyDescent="0.2">
      <c r="A25" s="2" t="s">
        <v>15</v>
      </c>
      <c r="B25" s="2" t="s">
        <v>409</v>
      </c>
      <c r="C25" s="2" t="s">
        <v>1256</v>
      </c>
      <c r="D25" s="2" t="s">
        <v>430</v>
      </c>
      <c r="E25" s="2" t="s">
        <v>755</v>
      </c>
      <c r="F25" s="38">
        <v>4</v>
      </c>
      <c r="G25" s="8"/>
      <c r="H25" s="8">
        <f t="shared" si="0"/>
        <v>0</v>
      </c>
      <c r="I25" s="8">
        <f t="shared" si="1"/>
        <v>0</v>
      </c>
      <c r="J25" s="8">
        <f t="shared" si="2"/>
        <v>0</v>
      </c>
      <c r="K25" s="8">
        <v>0</v>
      </c>
      <c r="L25" s="8">
        <f t="shared" si="3"/>
        <v>0</v>
      </c>
      <c r="M25" s="16" t="s">
        <v>782</v>
      </c>
      <c r="P25" s="19">
        <f t="shared" si="4"/>
        <v>0</v>
      </c>
      <c r="R25" s="19">
        <f t="shared" si="5"/>
        <v>0</v>
      </c>
      <c r="S25" s="19">
        <f t="shared" si="6"/>
        <v>0</v>
      </c>
      <c r="T25" s="19">
        <f t="shared" si="7"/>
        <v>0</v>
      </c>
      <c r="U25" s="19">
        <f t="shared" si="8"/>
        <v>0</v>
      </c>
      <c r="V25" s="19">
        <f t="shared" si="9"/>
        <v>0</v>
      </c>
      <c r="W25" s="19">
        <f t="shared" si="10"/>
        <v>0</v>
      </c>
      <c r="X25" s="19">
        <f t="shared" si="11"/>
        <v>0</v>
      </c>
      <c r="Y25" s="14" t="s">
        <v>409</v>
      </c>
      <c r="Z25" s="8">
        <f t="shared" si="12"/>
        <v>0</v>
      </c>
      <c r="AA25" s="8">
        <f t="shared" si="13"/>
        <v>0</v>
      </c>
      <c r="AB25" s="8">
        <f t="shared" si="14"/>
        <v>0</v>
      </c>
      <c r="AD25" s="19">
        <v>21</v>
      </c>
      <c r="AE25" s="19">
        <f t="shared" si="15"/>
        <v>0</v>
      </c>
      <c r="AF25" s="19">
        <f t="shared" si="16"/>
        <v>0</v>
      </c>
      <c r="AG25" s="16" t="s">
        <v>5</v>
      </c>
      <c r="AM25" s="19">
        <f t="shared" si="17"/>
        <v>0</v>
      </c>
      <c r="AN25" s="19">
        <f t="shared" si="18"/>
        <v>0</v>
      </c>
      <c r="AO25" s="20" t="s">
        <v>792</v>
      </c>
      <c r="AP25" s="20" t="s">
        <v>804</v>
      </c>
      <c r="AQ25" s="14" t="s">
        <v>810</v>
      </c>
      <c r="AS25" s="19">
        <f t="shared" si="19"/>
        <v>0</v>
      </c>
      <c r="AT25" s="19">
        <f t="shared" si="20"/>
        <v>0</v>
      </c>
      <c r="AU25" s="19">
        <v>0</v>
      </c>
      <c r="AV25" s="19">
        <f t="shared" si="21"/>
        <v>0</v>
      </c>
    </row>
    <row r="26" spans="1:48" x14ac:dyDescent="0.2">
      <c r="A26" s="2" t="s">
        <v>16</v>
      </c>
      <c r="B26" s="2" t="s">
        <v>409</v>
      </c>
      <c r="C26" s="2" t="s">
        <v>1257</v>
      </c>
      <c r="D26" s="2" t="s">
        <v>431</v>
      </c>
      <c r="E26" s="2" t="s">
        <v>755</v>
      </c>
      <c r="F26" s="38">
        <v>40</v>
      </c>
      <c r="G26" s="8"/>
      <c r="H26" s="8">
        <f t="shared" si="0"/>
        <v>0</v>
      </c>
      <c r="I26" s="8">
        <f t="shared" si="1"/>
        <v>0</v>
      </c>
      <c r="J26" s="8">
        <f t="shared" si="2"/>
        <v>0</v>
      </c>
      <c r="K26" s="8">
        <v>0</v>
      </c>
      <c r="L26" s="8">
        <f t="shared" si="3"/>
        <v>0</v>
      </c>
      <c r="M26" s="16" t="s">
        <v>782</v>
      </c>
      <c r="P26" s="19">
        <f t="shared" si="4"/>
        <v>0</v>
      </c>
      <c r="R26" s="19">
        <f t="shared" si="5"/>
        <v>0</v>
      </c>
      <c r="S26" s="19">
        <f t="shared" si="6"/>
        <v>0</v>
      </c>
      <c r="T26" s="19">
        <f t="shared" si="7"/>
        <v>0</v>
      </c>
      <c r="U26" s="19">
        <f t="shared" si="8"/>
        <v>0</v>
      </c>
      <c r="V26" s="19">
        <f t="shared" si="9"/>
        <v>0</v>
      </c>
      <c r="W26" s="19">
        <f t="shared" si="10"/>
        <v>0</v>
      </c>
      <c r="X26" s="19">
        <f t="shared" si="11"/>
        <v>0</v>
      </c>
      <c r="Y26" s="14" t="s">
        <v>409</v>
      </c>
      <c r="Z26" s="8">
        <f t="shared" si="12"/>
        <v>0</v>
      </c>
      <c r="AA26" s="8">
        <f t="shared" si="13"/>
        <v>0</v>
      </c>
      <c r="AB26" s="8">
        <f t="shared" si="14"/>
        <v>0</v>
      </c>
      <c r="AD26" s="19">
        <v>21</v>
      </c>
      <c r="AE26" s="19">
        <f t="shared" si="15"/>
        <v>0</v>
      </c>
      <c r="AF26" s="19">
        <f t="shared" si="16"/>
        <v>0</v>
      </c>
      <c r="AG26" s="16" t="s">
        <v>5</v>
      </c>
      <c r="AM26" s="19">
        <f t="shared" si="17"/>
        <v>0</v>
      </c>
      <c r="AN26" s="19">
        <f t="shared" si="18"/>
        <v>0</v>
      </c>
      <c r="AO26" s="20" t="s">
        <v>792</v>
      </c>
      <c r="AP26" s="20" t="s">
        <v>804</v>
      </c>
      <c r="AQ26" s="14" t="s">
        <v>810</v>
      </c>
      <c r="AS26" s="19">
        <f t="shared" si="19"/>
        <v>0</v>
      </c>
      <c r="AT26" s="19">
        <f t="shared" si="20"/>
        <v>0</v>
      </c>
      <c r="AU26" s="19">
        <v>0</v>
      </c>
      <c r="AV26" s="19">
        <f t="shared" si="21"/>
        <v>0</v>
      </c>
    </row>
    <row r="27" spans="1:48" x14ac:dyDescent="0.2">
      <c r="A27" s="2" t="s">
        <v>17</v>
      </c>
      <c r="B27" s="2" t="s">
        <v>409</v>
      </c>
      <c r="C27" s="2" t="s">
        <v>1258</v>
      </c>
      <c r="D27" s="2" t="s">
        <v>432</v>
      </c>
      <c r="E27" s="2" t="s">
        <v>755</v>
      </c>
      <c r="F27" s="38">
        <v>2</v>
      </c>
      <c r="G27" s="8"/>
      <c r="H27" s="8">
        <f t="shared" si="0"/>
        <v>0</v>
      </c>
      <c r="I27" s="8">
        <f t="shared" si="1"/>
        <v>0</v>
      </c>
      <c r="J27" s="8">
        <f t="shared" si="2"/>
        <v>0</v>
      </c>
      <c r="K27" s="8">
        <v>0</v>
      </c>
      <c r="L27" s="8">
        <f t="shared" si="3"/>
        <v>0</v>
      </c>
      <c r="M27" s="16" t="s">
        <v>782</v>
      </c>
      <c r="P27" s="19">
        <f t="shared" si="4"/>
        <v>0</v>
      </c>
      <c r="R27" s="19">
        <f t="shared" si="5"/>
        <v>0</v>
      </c>
      <c r="S27" s="19">
        <f t="shared" si="6"/>
        <v>0</v>
      </c>
      <c r="T27" s="19">
        <f t="shared" si="7"/>
        <v>0</v>
      </c>
      <c r="U27" s="19">
        <f t="shared" si="8"/>
        <v>0</v>
      </c>
      <c r="V27" s="19">
        <f t="shared" si="9"/>
        <v>0</v>
      </c>
      <c r="W27" s="19">
        <f t="shared" si="10"/>
        <v>0</v>
      </c>
      <c r="X27" s="19">
        <f t="shared" si="11"/>
        <v>0</v>
      </c>
      <c r="Y27" s="14" t="s">
        <v>409</v>
      </c>
      <c r="Z27" s="8">
        <f t="shared" si="12"/>
        <v>0</v>
      </c>
      <c r="AA27" s="8">
        <f t="shared" si="13"/>
        <v>0</v>
      </c>
      <c r="AB27" s="8">
        <f t="shared" si="14"/>
        <v>0</v>
      </c>
      <c r="AD27" s="19">
        <v>21</v>
      </c>
      <c r="AE27" s="19">
        <f t="shared" si="15"/>
        <v>0</v>
      </c>
      <c r="AF27" s="19">
        <f t="shared" si="16"/>
        <v>0</v>
      </c>
      <c r="AG27" s="16" t="s">
        <v>5</v>
      </c>
      <c r="AM27" s="19">
        <f t="shared" si="17"/>
        <v>0</v>
      </c>
      <c r="AN27" s="19">
        <f t="shared" si="18"/>
        <v>0</v>
      </c>
      <c r="AO27" s="20" t="s">
        <v>792</v>
      </c>
      <c r="AP27" s="20" t="s">
        <v>804</v>
      </c>
      <c r="AQ27" s="14" t="s">
        <v>810</v>
      </c>
      <c r="AS27" s="19">
        <f t="shared" si="19"/>
        <v>0</v>
      </c>
      <c r="AT27" s="19">
        <f t="shared" si="20"/>
        <v>0</v>
      </c>
      <c r="AU27" s="19">
        <v>0</v>
      </c>
      <c r="AV27" s="19">
        <f t="shared" si="21"/>
        <v>0</v>
      </c>
    </row>
    <row r="28" spans="1:48" x14ac:dyDescent="0.2">
      <c r="A28" s="2" t="s">
        <v>18</v>
      </c>
      <c r="B28" s="2" t="s">
        <v>409</v>
      </c>
      <c r="C28" s="2" t="s">
        <v>1259</v>
      </c>
      <c r="D28" s="2" t="s">
        <v>433</v>
      </c>
      <c r="E28" s="2" t="s">
        <v>755</v>
      </c>
      <c r="F28" s="38">
        <v>9</v>
      </c>
      <c r="G28" s="8"/>
      <c r="H28" s="8">
        <f t="shared" si="0"/>
        <v>0</v>
      </c>
      <c r="I28" s="8">
        <f t="shared" si="1"/>
        <v>0</v>
      </c>
      <c r="J28" s="8">
        <f t="shared" si="2"/>
        <v>0</v>
      </c>
      <c r="K28" s="8">
        <v>0</v>
      </c>
      <c r="L28" s="8">
        <f t="shared" si="3"/>
        <v>0</v>
      </c>
      <c r="M28" s="16" t="s">
        <v>782</v>
      </c>
      <c r="P28" s="19">
        <f t="shared" si="4"/>
        <v>0</v>
      </c>
      <c r="R28" s="19">
        <f t="shared" si="5"/>
        <v>0</v>
      </c>
      <c r="S28" s="19">
        <f t="shared" si="6"/>
        <v>0</v>
      </c>
      <c r="T28" s="19">
        <f t="shared" si="7"/>
        <v>0</v>
      </c>
      <c r="U28" s="19">
        <f t="shared" si="8"/>
        <v>0</v>
      </c>
      <c r="V28" s="19">
        <f t="shared" si="9"/>
        <v>0</v>
      </c>
      <c r="W28" s="19">
        <f t="shared" si="10"/>
        <v>0</v>
      </c>
      <c r="X28" s="19">
        <f t="shared" si="11"/>
        <v>0</v>
      </c>
      <c r="Y28" s="14" t="s">
        <v>409</v>
      </c>
      <c r="Z28" s="8">
        <f t="shared" si="12"/>
        <v>0</v>
      </c>
      <c r="AA28" s="8">
        <f t="shared" si="13"/>
        <v>0</v>
      </c>
      <c r="AB28" s="8">
        <f t="shared" si="14"/>
        <v>0</v>
      </c>
      <c r="AD28" s="19">
        <v>21</v>
      </c>
      <c r="AE28" s="19">
        <f t="shared" si="15"/>
        <v>0</v>
      </c>
      <c r="AF28" s="19">
        <f t="shared" si="16"/>
        <v>0</v>
      </c>
      <c r="AG28" s="16" t="s">
        <v>5</v>
      </c>
      <c r="AM28" s="19">
        <f t="shared" si="17"/>
        <v>0</v>
      </c>
      <c r="AN28" s="19">
        <f t="shared" si="18"/>
        <v>0</v>
      </c>
      <c r="AO28" s="20" t="s">
        <v>792</v>
      </c>
      <c r="AP28" s="20" t="s">
        <v>804</v>
      </c>
      <c r="AQ28" s="14" t="s">
        <v>810</v>
      </c>
      <c r="AS28" s="19">
        <f t="shared" si="19"/>
        <v>0</v>
      </c>
      <c r="AT28" s="19">
        <f t="shared" si="20"/>
        <v>0</v>
      </c>
      <c r="AU28" s="19">
        <v>0</v>
      </c>
      <c r="AV28" s="19">
        <f t="shared" si="21"/>
        <v>0</v>
      </c>
    </row>
    <row r="29" spans="1:48" x14ac:dyDescent="0.2">
      <c r="A29" s="2" t="s">
        <v>19</v>
      </c>
      <c r="B29" s="2" t="s">
        <v>409</v>
      </c>
      <c r="C29" s="2" t="s">
        <v>1260</v>
      </c>
      <c r="D29" s="2" t="s">
        <v>434</v>
      </c>
      <c r="E29" s="2" t="s">
        <v>755</v>
      </c>
      <c r="F29" s="38">
        <v>2</v>
      </c>
      <c r="G29" s="8"/>
      <c r="H29" s="8">
        <f t="shared" si="0"/>
        <v>0</v>
      </c>
      <c r="I29" s="8">
        <f t="shared" si="1"/>
        <v>0</v>
      </c>
      <c r="J29" s="8">
        <f t="shared" si="2"/>
        <v>0</v>
      </c>
      <c r="K29" s="8">
        <v>0</v>
      </c>
      <c r="L29" s="8">
        <f t="shared" si="3"/>
        <v>0</v>
      </c>
      <c r="M29" s="16" t="s">
        <v>782</v>
      </c>
      <c r="P29" s="19">
        <f t="shared" si="4"/>
        <v>0</v>
      </c>
      <c r="R29" s="19">
        <f t="shared" si="5"/>
        <v>0</v>
      </c>
      <c r="S29" s="19">
        <f t="shared" si="6"/>
        <v>0</v>
      </c>
      <c r="T29" s="19">
        <f t="shared" si="7"/>
        <v>0</v>
      </c>
      <c r="U29" s="19">
        <f t="shared" si="8"/>
        <v>0</v>
      </c>
      <c r="V29" s="19">
        <f t="shared" si="9"/>
        <v>0</v>
      </c>
      <c r="W29" s="19">
        <f t="shared" si="10"/>
        <v>0</v>
      </c>
      <c r="X29" s="19">
        <f t="shared" si="11"/>
        <v>0</v>
      </c>
      <c r="Y29" s="14" t="s">
        <v>409</v>
      </c>
      <c r="Z29" s="8">
        <f t="shared" si="12"/>
        <v>0</v>
      </c>
      <c r="AA29" s="8">
        <f t="shared" si="13"/>
        <v>0</v>
      </c>
      <c r="AB29" s="8">
        <f t="shared" si="14"/>
        <v>0</v>
      </c>
      <c r="AD29" s="19">
        <v>21</v>
      </c>
      <c r="AE29" s="19">
        <f t="shared" si="15"/>
        <v>0</v>
      </c>
      <c r="AF29" s="19">
        <f t="shared" si="16"/>
        <v>0</v>
      </c>
      <c r="AG29" s="16" t="s">
        <v>5</v>
      </c>
      <c r="AM29" s="19">
        <f t="shared" si="17"/>
        <v>0</v>
      </c>
      <c r="AN29" s="19">
        <f t="shared" si="18"/>
        <v>0</v>
      </c>
      <c r="AO29" s="20" t="s">
        <v>792</v>
      </c>
      <c r="AP29" s="20" t="s">
        <v>804</v>
      </c>
      <c r="AQ29" s="14" t="s">
        <v>810</v>
      </c>
      <c r="AS29" s="19">
        <f t="shared" si="19"/>
        <v>0</v>
      </c>
      <c r="AT29" s="19">
        <f t="shared" si="20"/>
        <v>0</v>
      </c>
      <c r="AU29" s="19">
        <v>0</v>
      </c>
      <c r="AV29" s="19">
        <f t="shared" si="21"/>
        <v>0</v>
      </c>
    </row>
    <row r="30" spans="1:48" x14ac:dyDescent="0.2">
      <c r="A30" s="2" t="s">
        <v>20</v>
      </c>
      <c r="B30" s="2" t="s">
        <v>409</v>
      </c>
      <c r="C30" s="2" t="s">
        <v>1261</v>
      </c>
      <c r="D30" s="2" t="s">
        <v>435</v>
      </c>
      <c r="E30" s="2" t="s">
        <v>755</v>
      </c>
      <c r="F30" s="38">
        <v>2</v>
      </c>
      <c r="G30" s="8"/>
      <c r="H30" s="8">
        <f t="shared" si="0"/>
        <v>0</v>
      </c>
      <c r="I30" s="8">
        <f t="shared" si="1"/>
        <v>0</v>
      </c>
      <c r="J30" s="8">
        <f t="shared" si="2"/>
        <v>0</v>
      </c>
      <c r="K30" s="8">
        <v>0</v>
      </c>
      <c r="L30" s="8">
        <f t="shared" si="3"/>
        <v>0</v>
      </c>
      <c r="M30" s="16" t="s">
        <v>782</v>
      </c>
      <c r="P30" s="19">
        <f t="shared" si="4"/>
        <v>0</v>
      </c>
      <c r="R30" s="19">
        <f t="shared" si="5"/>
        <v>0</v>
      </c>
      <c r="S30" s="19">
        <f t="shared" si="6"/>
        <v>0</v>
      </c>
      <c r="T30" s="19">
        <f t="shared" si="7"/>
        <v>0</v>
      </c>
      <c r="U30" s="19">
        <f t="shared" si="8"/>
        <v>0</v>
      </c>
      <c r="V30" s="19">
        <f t="shared" si="9"/>
        <v>0</v>
      </c>
      <c r="W30" s="19">
        <f t="shared" si="10"/>
        <v>0</v>
      </c>
      <c r="X30" s="19">
        <f t="shared" si="11"/>
        <v>0</v>
      </c>
      <c r="Y30" s="14" t="s">
        <v>409</v>
      </c>
      <c r="Z30" s="8">
        <f t="shared" si="12"/>
        <v>0</v>
      </c>
      <c r="AA30" s="8">
        <f t="shared" si="13"/>
        <v>0</v>
      </c>
      <c r="AB30" s="8">
        <f t="shared" si="14"/>
        <v>0</v>
      </c>
      <c r="AD30" s="19">
        <v>21</v>
      </c>
      <c r="AE30" s="19">
        <f t="shared" si="15"/>
        <v>0</v>
      </c>
      <c r="AF30" s="19">
        <f t="shared" si="16"/>
        <v>0</v>
      </c>
      <c r="AG30" s="16" t="s">
        <v>5</v>
      </c>
      <c r="AM30" s="19">
        <f t="shared" si="17"/>
        <v>0</v>
      </c>
      <c r="AN30" s="19">
        <f t="shared" si="18"/>
        <v>0</v>
      </c>
      <c r="AO30" s="20" t="s">
        <v>792</v>
      </c>
      <c r="AP30" s="20" t="s">
        <v>804</v>
      </c>
      <c r="AQ30" s="14" t="s">
        <v>810</v>
      </c>
      <c r="AS30" s="19">
        <f t="shared" si="19"/>
        <v>0</v>
      </c>
      <c r="AT30" s="19">
        <f t="shared" si="20"/>
        <v>0</v>
      </c>
      <c r="AU30" s="19">
        <v>0</v>
      </c>
      <c r="AV30" s="19">
        <f t="shared" si="21"/>
        <v>0</v>
      </c>
    </row>
    <row r="31" spans="1:48" x14ac:dyDescent="0.2">
      <c r="A31" s="2" t="s">
        <v>21</v>
      </c>
      <c r="B31" s="2" t="s">
        <v>409</v>
      </c>
      <c r="C31" s="2" t="s">
        <v>1262</v>
      </c>
      <c r="D31" s="2" t="s">
        <v>436</v>
      </c>
      <c r="E31" s="2" t="s">
        <v>755</v>
      </c>
      <c r="F31" s="38">
        <v>2</v>
      </c>
      <c r="G31" s="8"/>
      <c r="H31" s="8">
        <f t="shared" si="0"/>
        <v>0</v>
      </c>
      <c r="I31" s="8">
        <f t="shared" si="1"/>
        <v>0</v>
      </c>
      <c r="J31" s="8">
        <f t="shared" si="2"/>
        <v>0</v>
      </c>
      <c r="K31" s="8">
        <v>0</v>
      </c>
      <c r="L31" s="8">
        <f t="shared" si="3"/>
        <v>0</v>
      </c>
      <c r="M31" s="16" t="s">
        <v>782</v>
      </c>
      <c r="P31" s="19">
        <f t="shared" si="4"/>
        <v>0</v>
      </c>
      <c r="R31" s="19">
        <f t="shared" si="5"/>
        <v>0</v>
      </c>
      <c r="S31" s="19">
        <f t="shared" si="6"/>
        <v>0</v>
      </c>
      <c r="T31" s="19">
        <f t="shared" si="7"/>
        <v>0</v>
      </c>
      <c r="U31" s="19">
        <f t="shared" si="8"/>
        <v>0</v>
      </c>
      <c r="V31" s="19">
        <f t="shared" si="9"/>
        <v>0</v>
      </c>
      <c r="W31" s="19">
        <f t="shared" si="10"/>
        <v>0</v>
      </c>
      <c r="X31" s="19">
        <f t="shared" si="11"/>
        <v>0</v>
      </c>
      <c r="Y31" s="14" t="s">
        <v>409</v>
      </c>
      <c r="Z31" s="8">
        <f t="shared" si="12"/>
        <v>0</v>
      </c>
      <c r="AA31" s="8">
        <f t="shared" si="13"/>
        <v>0</v>
      </c>
      <c r="AB31" s="8">
        <f t="shared" si="14"/>
        <v>0</v>
      </c>
      <c r="AD31" s="19">
        <v>21</v>
      </c>
      <c r="AE31" s="19">
        <f t="shared" si="15"/>
        <v>0</v>
      </c>
      <c r="AF31" s="19">
        <f t="shared" si="16"/>
        <v>0</v>
      </c>
      <c r="AG31" s="16" t="s">
        <v>5</v>
      </c>
      <c r="AM31" s="19">
        <f t="shared" si="17"/>
        <v>0</v>
      </c>
      <c r="AN31" s="19">
        <f t="shared" si="18"/>
        <v>0</v>
      </c>
      <c r="AO31" s="20" t="s">
        <v>792</v>
      </c>
      <c r="AP31" s="20" t="s">
        <v>804</v>
      </c>
      <c r="AQ31" s="14" t="s">
        <v>810</v>
      </c>
      <c r="AS31" s="19">
        <f t="shared" si="19"/>
        <v>0</v>
      </c>
      <c r="AT31" s="19">
        <f t="shared" si="20"/>
        <v>0</v>
      </c>
      <c r="AU31" s="19">
        <v>0</v>
      </c>
      <c r="AV31" s="19">
        <f t="shared" si="21"/>
        <v>0</v>
      </c>
    </row>
    <row r="32" spans="1:48" x14ac:dyDescent="0.2">
      <c r="A32" s="2" t="s">
        <v>22</v>
      </c>
      <c r="B32" s="2" t="s">
        <v>409</v>
      </c>
      <c r="C32" s="2" t="s">
        <v>1263</v>
      </c>
      <c r="D32" s="2" t="s">
        <v>437</v>
      </c>
      <c r="E32" s="2" t="s">
        <v>755</v>
      </c>
      <c r="F32" s="38">
        <v>2</v>
      </c>
      <c r="G32" s="8"/>
      <c r="H32" s="8">
        <f t="shared" si="0"/>
        <v>0</v>
      </c>
      <c r="I32" s="8">
        <f t="shared" si="1"/>
        <v>0</v>
      </c>
      <c r="J32" s="8">
        <f t="shared" si="2"/>
        <v>0</v>
      </c>
      <c r="K32" s="8">
        <v>0</v>
      </c>
      <c r="L32" s="8">
        <f t="shared" si="3"/>
        <v>0</v>
      </c>
      <c r="M32" s="16" t="s">
        <v>782</v>
      </c>
      <c r="P32" s="19">
        <f t="shared" si="4"/>
        <v>0</v>
      </c>
      <c r="R32" s="19">
        <f t="shared" si="5"/>
        <v>0</v>
      </c>
      <c r="S32" s="19">
        <f t="shared" si="6"/>
        <v>0</v>
      </c>
      <c r="T32" s="19">
        <f t="shared" si="7"/>
        <v>0</v>
      </c>
      <c r="U32" s="19">
        <f t="shared" si="8"/>
        <v>0</v>
      </c>
      <c r="V32" s="19">
        <f t="shared" si="9"/>
        <v>0</v>
      </c>
      <c r="W32" s="19">
        <f t="shared" si="10"/>
        <v>0</v>
      </c>
      <c r="X32" s="19">
        <f t="shared" si="11"/>
        <v>0</v>
      </c>
      <c r="Y32" s="14" t="s">
        <v>409</v>
      </c>
      <c r="Z32" s="8">
        <f t="shared" si="12"/>
        <v>0</v>
      </c>
      <c r="AA32" s="8">
        <f t="shared" si="13"/>
        <v>0</v>
      </c>
      <c r="AB32" s="8">
        <f t="shared" si="14"/>
        <v>0</v>
      </c>
      <c r="AD32" s="19">
        <v>21</v>
      </c>
      <c r="AE32" s="19">
        <f t="shared" si="15"/>
        <v>0</v>
      </c>
      <c r="AF32" s="19">
        <f t="shared" si="16"/>
        <v>0</v>
      </c>
      <c r="AG32" s="16" t="s">
        <v>5</v>
      </c>
      <c r="AM32" s="19">
        <f t="shared" si="17"/>
        <v>0</v>
      </c>
      <c r="AN32" s="19">
        <f t="shared" si="18"/>
        <v>0</v>
      </c>
      <c r="AO32" s="20" t="s">
        <v>792</v>
      </c>
      <c r="AP32" s="20" t="s">
        <v>804</v>
      </c>
      <c r="AQ32" s="14" t="s">
        <v>810</v>
      </c>
      <c r="AS32" s="19">
        <f t="shared" si="19"/>
        <v>0</v>
      </c>
      <c r="AT32" s="19">
        <f t="shared" si="20"/>
        <v>0</v>
      </c>
      <c r="AU32" s="19">
        <v>0</v>
      </c>
      <c r="AV32" s="19">
        <f t="shared" si="21"/>
        <v>0</v>
      </c>
    </row>
    <row r="33" spans="1:48" x14ac:dyDescent="0.2">
      <c r="A33" s="2" t="s">
        <v>23</v>
      </c>
      <c r="B33" s="2" t="s">
        <v>409</v>
      </c>
      <c r="C33" s="2" t="s">
        <v>1264</v>
      </c>
      <c r="D33" s="2" t="s">
        <v>438</v>
      </c>
      <c r="E33" s="2" t="s">
        <v>755</v>
      </c>
      <c r="F33" s="38">
        <v>19</v>
      </c>
      <c r="G33" s="8"/>
      <c r="H33" s="8">
        <f t="shared" si="0"/>
        <v>0</v>
      </c>
      <c r="I33" s="8">
        <f t="shared" si="1"/>
        <v>0</v>
      </c>
      <c r="J33" s="8">
        <f t="shared" si="2"/>
        <v>0</v>
      </c>
      <c r="K33" s="8">
        <v>0</v>
      </c>
      <c r="L33" s="8">
        <f t="shared" si="3"/>
        <v>0</v>
      </c>
      <c r="M33" s="16" t="s">
        <v>782</v>
      </c>
      <c r="P33" s="19">
        <f t="shared" si="4"/>
        <v>0</v>
      </c>
      <c r="R33" s="19">
        <f t="shared" si="5"/>
        <v>0</v>
      </c>
      <c r="S33" s="19">
        <f t="shared" si="6"/>
        <v>0</v>
      </c>
      <c r="T33" s="19">
        <f t="shared" si="7"/>
        <v>0</v>
      </c>
      <c r="U33" s="19">
        <f t="shared" si="8"/>
        <v>0</v>
      </c>
      <c r="V33" s="19">
        <f t="shared" si="9"/>
        <v>0</v>
      </c>
      <c r="W33" s="19">
        <f t="shared" si="10"/>
        <v>0</v>
      </c>
      <c r="X33" s="19">
        <f t="shared" si="11"/>
        <v>0</v>
      </c>
      <c r="Y33" s="14" t="s">
        <v>409</v>
      </c>
      <c r="Z33" s="8">
        <f t="shared" si="12"/>
        <v>0</v>
      </c>
      <c r="AA33" s="8">
        <f t="shared" si="13"/>
        <v>0</v>
      </c>
      <c r="AB33" s="8">
        <f t="shared" si="14"/>
        <v>0</v>
      </c>
      <c r="AD33" s="19">
        <v>21</v>
      </c>
      <c r="AE33" s="19">
        <f t="shared" si="15"/>
        <v>0</v>
      </c>
      <c r="AF33" s="19">
        <f t="shared" si="16"/>
        <v>0</v>
      </c>
      <c r="AG33" s="16" t="s">
        <v>5</v>
      </c>
      <c r="AM33" s="19">
        <f t="shared" si="17"/>
        <v>0</v>
      </c>
      <c r="AN33" s="19">
        <f t="shared" si="18"/>
        <v>0</v>
      </c>
      <c r="AO33" s="20" t="s">
        <v>792</v>
      </c>
      <c r="AP33" s="20" t="s">
        <v>804</v>
      </c>
      <c r="AQ33" s="14" t="s">
        <v>810</v>
      </c>
      <c r="AS33" s="19">
        <f t="shared" si="19"/>
        <v>0</v>
      </c>
      <c r="AT33" s="19">
        <f t="shared" si="20"/>
        <v>0</v>
      </c>
      <c r="AU33" s="19">
        <v>0</v>
      </c>
      <c r="AV33" s="19">
        <f t="shared" si="21"/>
        <v>0</v>
      </c>
    </row>
    <row r="34" spans="1:48" x14ac:dyDescent="0.2">
      <c r="A34" s="2" t="s">
        <v>24</v>
      </c>
      <c r="B34" s="2" t="s">
        <v>409</v>
      </c>
      <c r="C34" s="2" t="s">
        <v>1265</v>
      </c>
      <c r="D34" s="2" t="s">
        <v>439</v>
      </c>
      <c r="E34" s="2" t="s">
        <v>755</v>
      </c>
      <c r="F34" s="38">
        <v>2</v>
      </c>
      <c r="G34" s="8"/>
      <c r="H34" s="8">
        <f t="shared" si="0"/>
        <v>0</v>
      </c>
      <c r="I34" s="8">
        <f t="shared" si="1"/>
        <v>0</v>
      </c>
      <c r="J34" s="8">
        <f t="shared" si="2"/>
        <v>0</v>
      </c>
      <c r="K34" s="8">
        <v>0</v>
      </c>
      <c r="L34" s="8">
        <f t="shared" si="3"/>
        <v>0</v>
      </c>
      <c r="M34" s="16" t="s">
        <v>782</v>
      </c>
      <c r="P34" s="19">
        <f t="shared" si="4"/>
        <v>0</v>
      </c>
      <c r="R34" s="19">
        <f t="shared" si="5"/>
        <v>0</v>
      </c>
      <c r="S34" s="19">
        <f t="shared" si="6"/>
        <v>0</v>
      </c>
      <c r="T34" s="19">
        <f t="shared" si="7"/>
        <v>0</v>
      </c>
      <c r="U34" s="19">
        <f t="shared" si="8"/>
        <v>0</v>
      </c>
      <c r="V34" s="19">
        <f t="shared" si="9"/>
        <v>0</v>
      </c>
      <c r="W34" s="19">
        <f t="shared" si="10"/>
        <v>0</v>
      </c>
      <c r="X34" s="19">
        <f t="shared" si="11"/>
        <v>0</v>
      </c>
      <c r="Y34" s="14" t="s">
        <v>409</v>
      </c>
      <c r="Z34" s="8">
        <f t="shared" si="12"/>
        <v>0</v>
      </c>
      <c r="AA34" s="8">
        <f t="shared" si="13"/>
        <v>0</v>
      </c>
      <c r="AB34" s="8">
        <f t="shared" si="14"/>
        <v>0</v>
      </c>
      <c r="AD34" s="19">
        <v>21</v>
      </c>
      <c r="AE34" s="19">
        <f t="shared" si="15"/>
        <v>0</v>
      </c>
      <c r="AF34" s="19">
        <f t="shared" si="16"/>
        <v>0</v>
      </c>
      <c r="AG34" s="16" t="s">
        <v>5</v>
      </c>
      <c r="AM34" s="19">
        <f t="shared" si="17"/>
        <v>0</v>
      </c>
      <c r="AN34" s="19">
        <f t="shared" si="18"/>
        <v>0</v>
      </c>
      <c r="AO34" s="20" t="s">
        <v>792</v>
      </c>
      <c r="AP34" s="20" t="s">
        <v>804</v>
      </c>
      <c r="AQ34" s="14" t="s">
        <v>810</v>
      </c>
      <c r="AS34" s="19">
        <f t="shared" si="19"/>
        <v>0</v>
      </c>
      <c r="AT34" s="19">
        <f t="shared" si="20"/>
        <v>0</v>
      </c>
      <c r="AU34" s="19">
        <v>0</v>
      </c>
      <c r="AV34" s="19">
        <f t="shared" si="21"/>
        <v>0</v>
      </c>
    </row>
    <row r="35" spans="1:48" x14ac:dyDescent="0.2">
      <c r="A35" s="2" t="s">
        <v>25</v>
      </c>
      <c r="B35" s="2" t="s">
        <v>409</v>
      </c>
      <c r="C35" s="2" t="s">
        <v>1266</v>
      </c>
      <c r="D35" s="2" t="s">
        <v>440</v>
      </c>
      <c r="E35" s="2" t="s">
        <v>755</v>
      </c>
      <c r="F35" s="38">
        <v>1</v>
      </c>
      <c r="G35" s="8"/>
      <c r="H35" s="8">
        <f t="shared" si="0"/>
        <v>0</v>
      </c>
      <c r="I35" s="8">
        <f t="shared" si="1"/>
        <v>0</v>
      </c>
      <c r="J35" s="8">
        <f t="shared" si="2"/>
        <v>0</v>
      </c>
      <c r="K35" s="8">
        <v>0</v>
      </c>
      <c r="L35" s="8">
        <f t="shared" si="3"/>
        <v>0</v>
      </c>
      <c r="M35" s="16" t="s">
        <v>782</v>
      </c>
      <c r="P35" s="19">
        <f t="shared" si="4"/>
        <v>0</v>
      </c>
      <c r="R35" s="19">
        <f t="shared" si="5"/>
        <v>0</v>
      </c>
      <c r="S35" s="19">
        <f t="shared" si="6"/>
        <v>0</v>
      </c>
      <c r="T35" s="19">
        <f t="shared" si="7"/>
        <v>0</v>
      </c>
      <c r="U35" s="19">
        <f t="shared" si="8"/>
        <v>0</v>
      </c>
      <c r="V35" s="19">
        <f t="shared" si="9"/>
        <v>0</v>
      </c>
      <c r="W35" s="19">
        <f t="shared" si="10"/>
        <v>0</v>
      </c>
      <c r="X35" s="19">
        <f t="shared" si="11"/>
        <v>0</v>
      </c>
      <c r="Y35" s="14" t="s">
        <v>409</v>
      </c>
      <c r="Z35" s="8">
        <f t="shared" si="12"/>
        <v>0</v>
      </c>
      <c r="AA35" s="8">
        <f t="shared" si="13"/>
        <v>0</v>
      </c>
      <c r="AB35" s="8">
        <f t="shared" si="14"/>
        <v>0</v>
      </c>
      <c r="AD35" s="19">
        <v>21</v>
      </c>
      <c r="AE35" s="19">
        <f t="shared" si="15"/>
        <v>0</v>
      </c>
      <c r="AF35" s="19">
        <f t="shared" si="16"/>
        <v>0</v>
      </c>
      <c r="AG35" s="16" t="s">
        <v>5</v>
      </c>
      <c r="AM35" s="19">
        <f t="shared" si="17"/>
        <v>0</v>
      </c>
      <c r="AN35" s="19">
        <f t="shared" si="18"/>
        <v>0</v>
      </c>
      <c r="AO35" s="20" t="s">
        <v>792</v>
      </c>
      <c r="AP35" s="20" t="s">
        <v>804</v>
      </c>
      <c r="AQ35" s="14" t="s">
        <v>810</v>
      </c>
      <c r="AS35" s="19">
        <f t="shared" si="19"/>
        <v>0</v>
      </c>
      <c r="AT35" s="19">
        <f t="shared" si="20"/>
        <v>0</v>
      </c>
      <c r="AU35" s="19">
        <v>0</v>
      </c>
      <c r="AV35" s="19">
        <f t="shared" si="21"/>
        <v>0</v>
      </c>
    </row>
    <row r="36" spans="1:48" x14ac:dyDescent="0.2">
      <c r="A36" s="2" t="s">
        <v>26</v>
      </c>
      <c r="B36" s="2" t="s">
        <v>409</v>
      </c>
      <c r="C36" s="2" t="s">
        <v>1267</v>
      </c>
      <c r="D36" s="2" t="s">
        <v>441</v>
      </c>
      <c r="E36" s="2" t="s">
        <v>755</v>
      </c>
      <c r="F36" s="38">
        <v>3</v>
      </c>
      <c r="G36" s="8"/>
      <c r="H36" s="8">
        <f t="shared" si="0"/>
        <v>0</v>
      </c>
      <c r="I36" s="8">
        <f t="shared" si="1"/>
        <v>0</v>
      </c>
      <c r="J36" s="8">
        <f t="shared" si="2"/>
        <v>0</v>
      </c>
      <c r="K36" s="8">
        <v>0</v>
      </c>
      <c r="L36" s="8">
        <f t="shared" si="3"/>
        <v>0</v>
      </c>
      <c r="M36" s="16" t="s">
        <v>782</v>
      </c>
      <c r="P36" s="19">
        <f t="shared" si="4"/>
        <v>0</v>
      </c>
      <c r="R36" s="19">
        <f t="shared" si="5"/>
        <v>0</v>
      </c>
      <c r="S36" s="19">
        <f t="shared" si="6"/>
        <v>0</v>
      </c>
      <c r="T36" s="19">
        <f t="shared" si="7"/>
        <v>0</v>
      </c>
      <c r="U36" s="19">
        <f t="shared" si="8"/>
        <v>0</v>
      </c>
      <c r="V36" s="19">
        <f t="shared" si="9"/>
        <v>0</v>
      </c>
      <c r="W36" s="19">
        <f t="shared" si="10"/>
        <v>0</v>
      </c>
      <c r="X36" s="19">
        <f t="shared" si="11"/>
        <v>0</v>
      </c>
      <c r="Y36" s="14" t="s">
        <v>409</v>
      </c>
      <c r="Z36" s="8">
        <f t="shared" si="12"/>
        <v>0</v>
      </c>
      <c r="AA36" s="8">
        <f t="shared" si="13"/>
        <v>0</v>
      </c>
      <c r="AB36" s="8">
        <f t="shared" si="14"/>
        <v>0</v>
      </c>
      <c r="AD36" s="19">
        <v>21</v>
      </c>
      <c r="AE36" s="19">
        <f t="shared" si="15"/>
        <v>0</v>
      </c>
      <c r="AF36" s="19">
        <f t="shared" si="16"/>
        <v>0</v>
      </c>
      <c r="AG36" s="16" t="s">
        <v>5</v>
      </c>
      <c r="AM36" s="19">
        <f t="shared" si="17"/>
        <v>0</v>
      </c>
      <c r="AN36" s="19">
        <f t="shared" si="18"/>
        <v>0</v>
      </c>
      <c r="AO36" s="20" t="s">
        <v>792</v>
      </c>
      <c r="AP36" s="20" t="s">
        <v>804</v>
      </c>
      <c r="AQ36" s="14" t="s">
        <v>810</v>
      </c>
      <c r="AS36" s="19">
        <f t="shared" si="19"/>
        <v>0</v>
      </c>
      <c r="AT36" s="19">
        <f t="shared" si="20"/>
        <v>0</v>
      </c>
      <c r="AU36" s="19">
        <v>0</v>
      </c>
      <c r="AV36" s="19">
        <f t="shared" si="21"/>
        <v>0</v>
      </c>
    </row>
    <row r="37" spans="1:48" x14ac:dyDescent="0.2">
      <c r="A37" s="2" t="s">
        <v>27</v>
      </c>
      <c r="B37" s="2" t="s">
        <v>409</v>
      </c>
      <c r="C37" s="2" t="s">
        <v>1268</v>
      </c>
      <c r="D37" s="2" t="s">
        <v>442</v>
      </c>
      <c r="E37" s="2" t="s">
        <v>755</v>
      </c>
      <c r="F37" s="38">
        <v>1</v>
      </c>
      <c r="G37" s="8"/>
      <c r="H37" s="8">
        <f t="shared" si="0"/>
        <v>0</v>
      </c>
      <c r="I37" s="8">
        <f t="shared" si="1"/>
        <v>0</v>
      </c>
      <c r="J37" s="8">
        <f t="shared" si="2"/>
        <v>0</v>
      </c>
      <c r="K37" s="8">
        <v>0</v>
      </c>
      <c r="L37" s="8">
        <f t="shared" si="3"/>
        <v>0</v>
      </c>
      <c r="M37" s="16" t="s">
        <v>782</v>
      </c>
      <c r="P37" s="19">
        <f t="shared" si="4"/>
        <v>0</v>
      </c>
      <c r="R37" s="19">
        <f t="shared" si="5"/>
        <v>0</v>
      </c>
      <c r="S37" s="19">
        <f t="shared" si="6"/>
        <v>0</v>
      </c>
      <c r="T37" s="19">
        <f t="shared" si="7"/>
        <v>0</v>
      </c>
      <c r="U37" s="19">
        <f t="shared" si="8"/>
        <v>0</v>
      </c>
      <c r="V37" s="19">
        <f t="shared" si="9"/>
        <v>0</v>
      </c>
      <c r="W37" s="19">
        <f t="shared" si="10"/>
        <v>0</v>
      </c>
      <c r="X37" s="19">
        <f t="shared" si="11"/>
        <v>0</v>
      </c>
      <c r="Y37" s="14" t="s">
        <v>409</v>
      </c>
      <c r="Z37" s="8">
        <f t="shared" si="12"/>
        <v>0</v>
      </c>
      <c r="AA37" s="8">
        <f t="shared" si="13"/>
        <v>0</v>
      </c>
      <c r="AB37" s="8">
        <f t="shared" si="14"/>
        <v>0</v>
      </c>
      <c r="AD37" s="19">
        <v>21</v>
      </c>
      <c r="AE37" s="19">
        <f t="shared" si="15"/>
        <v>0</v>
      </c>
      <c r="AF37" s="19">
        <f t="shared" si="16"/>
        <v>0</v>
      </c>
      <c r="AG37" s="16" t="s">
        <v>5</v>
      </c>
      <c r="AM37" s="19">
        <f t="shared" si="17"/>
        <v>0</v>
      </c>
      <c r="AN37" s="19">
        <f t="shared" si="18"/>
        <v>0</v>
      </c>
      <c r="AO37" s="20" t="s">
        <v>792</v>
      </c>
      <c r="AP37" s="20" t="s">
        <v>804</v>
      </c>
      <c r="AQ37" s="14" t="s">
        <v>810</v>
      </c>
      <c r="AS37" s="19">
        <f t="shared" si="19"/>
        <v>0</v>
      </c>
      <c r="AT37" s="19">
        <f t="shared" si="20"/>
        <v>0</v>
      </c>
      <c r="AU37" s="19">
        <v>0</v>
      </c>
      <c r="AV37" s="19">
        <f t="shared" si="21"/>
        <v>0</v>
      </c>
    </row>
    <row r="38" spans="1:48" x14ac:dyDescent="0.2">
      <c r="A38" s="2" t="s">
        <v>28</v>
      </c>
      <c r="B38" s="2" t="s">
        <v>409</v>
      </c>
      <c r="C38" s="2" t="s">
        <v>1269</v>
      </c>
      <c r="D38" s="2" t="s">
        <v>443</v>
      </c>
      <c r="E38" s="2" t="s">
        <v>757</v>
      </c>
      <c r="F38" s="38">
        <v>8</v>
      </c>
      <c r="G38" s="8"/>
      <c r="H38" s="8">
        <f t="shared" si="0"/>
        <v>0</v>
      </c>
      <c r="I38" s="8">
        <f t="shared" si="1"/>
        <v>0</v>
      </c>
      <c r="J38" s="8">
        <f t="shared" si="2"/>
        <v>0</v>
      </c>
      <c r="K38" s="8">
        <v>0</v>
      </c>
      <c r="L38" s="8">
        <f t="shared" si="3"/>
        <v>0</v>
      </c>
      <c r="M38" s="16" t="s">
        <v>782</v>
      </c>
      <c r="P38" s="19">
        <f t="shared" si="4"/>
        <v>0</v>
      </c>
      <c r="R38" s="19">
        <f t="shared" si="5"/>
        <v>0</v>
      </c>
      <c r="S38" s="19">
        <f t="shared" si="6"/>
        <v>0</v>
      </c>
      <c r="T38" s="19">
        <f t="shared" si="7"/>
        <v>0</v>
      </c>
      <c r="U38" s="19">
        <f t="shared" si="8"/>
        <v>0</v>
      </c>
      <c r="V38" s="19">
        <f t="shared" si="9"/>
        <v>0</v>
      </c>
      <c r="W38" s="19">
        <f t="shared" si="10"/>
        <v>0</v>
      </c>
      <c r="X38" s="19">
        <f t="shared" si="11"/>
        <v>0</v>
      </c>
      <c r="Y38" s="14" t="s">
        <v>409</v>
      </c>
      <c r="Z38" s="8">
        <f t="shared" si="12"/>
        <v>0</v>
      </c>
      <c r="AA38" s="8">
        <f t="shared" si="13"/>
        <v>0</v>
      </c>
      <c r="AB38" s="8">
        <f t="shared" si="14"/>
        <v>0</v>
      </c>
      <c r="AD38" s="19">
        <v>21</v>
      </c>
      <c r="AE38" s="19">
        <f t="shared" si="15"/>
        <v>0</v>
      </c>
      <c r="AF38" s="19">
        <f t="shared" si="16"/>
        <v>0</v>
      </c>
      <c r="AG38" s="16" t="s">
        <v>5</v>
      </c>
      <c r="AM38" s="19">
        <f t="shared" si="17"/>
        <v>0</v>
      </c>
      <c r="AN38" s="19">
        <f t="shared" si="18"/>
        <v>0</v>
      </c>
      <c r="AO38" s="20" t="s">
        <v>792</v>
      </c>
      <c r="AP38" s="20" t="s">
        <v>804</v>
      </c>
      <c r="AQ38" s="14" t="s">
        <v>810</v>
      </c>
      <c r="AS38" s="19">
        <f t="shared" si="19"/>
        <v>0</v>
      </c>
      <c r="AT38" s="19">
        <f t="shared" si="20"/>
        <v>0</v>
      </c>
      <c r="AU38" s="19">
        <v>0</v>
      </c>
      <c r="AV38" s="19">
        <f t="shared" si="21"/>
        <v>0</v>
      </c>
    </row>
    <row r="39" spans="1:48" x14ac:dyDescent="0.2">
      <c r="A39" s="92"/>
      <c r="B39" s="93" t="s">
        <v>410</v>
      </c>
      <c r="C39" s="93"/>
      <c r="D39" s="93" t="s">
        <v>444</v>
      </c>
      <c r="E39" s="92" t="s">
        <v>4</v>
      </c>
      <c r="F39" s="92" t="s">
        <v>4</v>
      </c>
      <c r="G39" s="92" t="s">
        <v>4</v>
      </c>
      <c r="H39" s="94">
        <f>H40</f>
        <v>0</v>
      </c>
      <c r="I39" s="94">
        <f>I40</f>
        <v>0</v>
      </c>
      <c r="J39" s="94">
        <f>H39+I39</f>
        <v>0</v>
      </c>
      <c r="K39" s="95"/>
      <c r="L39" s="94">
        <f>L40</f>
        <v>0</v>
      </c>
      <c r="M39" s="95"/>
    </row>
    <row r="40" spans="1:48" x14ac:dyDescent="0.2">
      <c r="A40" s="88"/>
      <c r="B40" s="89" t="s">
        <v>410</v>
      </c>
      <c r="C40" s="89" t="s">
        <v>1245</v>
      </c>
      <c r="D40" s="89" t="s">
        <v>1244</v>
      </c>
      <c r="E40" s="88" t="s">
        <v>4</v>
      </c>
      <c r="F40" s="88" t="s">
        <v>4</v>
      </c>
      <c r="G40" s="88" t="s">
        <v>4</v>
      </c>
      <c r="H40" s="90">
        <f>SUM(H41:H58)</f>
        <v>0</v>
      </c>
      <c r="I40" s="90">
        <f>SUM(I41:I58)</f>
        <v>0</v>
      </c>
      <c r="J40" s="90">
        <f>H40+I40</f>
        <v>0</v>
      </c>
      <c r="K40" s="91"/>
      <c r="L40" s="90">
        <f>SUM(L41:L58)</f>
        <v>0</v>
      </c>
      <c r="M40" s="91"/>
      <c r="Y40" s="14" t="s">
        <v>410</v>
      </c>
      <c r="AI40" s="21">
        <f>SUM(Z41:Z58)</f>
        <v>0</v>
      </c>
      <c r="AJ40" s="21">
        <f>SUM(AA41:AA58)</f>
        <v>0</v>
      </c>
      <c r="AK40" s="21">
        <f>SUM(AB41:AB58)</f>
        <v>0</v>
      </c>
    </row>
    <row r="41" spans="1:48" x14ac:dyDescent="0.2">
      <c r="A41" s="2" t="s">
        <v>29</v>
      </c>
      <c r="B41" s="2" t="s">
        <v>410</v>
      </c>
      <c r="C41" s="2" t="s">
        <v>1270</v>
      </c>
      <c r="D41" s="2" t="s">
        <v>445</v>
      </c>
      <c r="E41" s="2" t="s">
        <v>755</v>
      </c>
      <c r="F41" s="38">
        <v>1</v>
      </c>
      <c r="G41" s="8"/>
      <c r="H41" s="8">
        <f t="shared" ref="H41:H58" si="22">F41*AE41</f>
        <v>0</v>
      </c>
      <c r="I41" s="8">
        <f t="shared" ref="I41:I58" si="23">J41-H41</f>
        <v>0</v>
      </c>
      <c r="J41" s="8">
        <f t="shared" ref="J41:J58" si="24">F41*G41</f>
        <v>0</v>
      </c>
      <c r="K41" s="8">
        <v>0</v>
      </c>
      <c r="L41" s="8">
        <f t="shared" ref="L41:L58" si="25">F41*K41</f>
        <v>0</v>
      </c>
      <c r="M41" s="16" t="s">
        <v>782</v>
      </c>
      <c r="P41" s="19">
        <f t="shared" ref="P41:P58" si="26">IF(AG41="5",J41,0)</f>
        <v>0</v>
      </c>
      <c r="R41" s="19">
        <f t="shared" ref="R41:R58" si="27">IF(AG41="1",H41,0)</f>
        <v>0</v>
      </c>
      <c r="S41" s="19">
        <f t="shared" ref="S41:S58" si="28">IF(AG41="1",I41,0)</f>
        <v>0</v>
      </c>
      <c r="T41" s="19">
        <f t="shared" ref="T41:T58" si="29">IF(AG41="7",H41,0)</f>
        <v>0</v>
      </c>
      <c r="U41" s="19">
        <f t="shared" ref="U41:U58" si="30">IF(AG41="7",I41,0)</f>
        <v>0</v>
      </c>
      <c r="V41" s="19">
        <f t="shared" ref="V41:V58" si="31">IF(AG41="2",H41,0)</f>
        <v>0</v>
      </c>
      <c r="W41" s="19">
        <f t="shared" ref="W41:W58" si="32">IF(AG41="2",I41,0)</f>
        <v>0</v>
      </c>
      <c r="X41" s="19">
        <f t="shared" ref="X41:X58" si="33">IF(AG41="0",J41,0)</f>
        <v>0</v>
      </c>
      <c r="Y41" s="14" t="s">
        <v>410</v>
      </c>
      <c r="Z41" s="8">
        <f t="shared" ref="Z41:Z58" si="34">IF(AD41=0,J41,0)</f>
        <v>0</v>
      </c>
      <c r="AA41" s="8">
        <f t="shared" ref="AA41:AA58" si="35">IF(AD41=15,J41,0)</f>
        <v>0</v>
      </c>
      <c r="AB41" s="8">
        <f t="shared" ref="AB41:AB58" si="36">IF(AD41=21,J41,0)</f>
        <v>0</v>
      </c>
      <c r="AD41" s="19">
        <v>21</v>
      </c>
      <c r="AE41" s="19">
        <f t="shared" ref="AE41:AE58" si="37">G41*0</f>
        <v>0</v>
      </c>
      <c r="AF41" s="19">
        <f t="shared" ref="AF41:AF58" si="38">G41*(1-0)</f>
        <v>0</v>
      </c>
      <c r="AG41" s="16" t="s">
        <v>5</v>
      </c>
      <c r="AM41" s="19">
        <f t="shared" ref="AM41:AM58" si="39">F41*AE41</f>
        <v>0</v>
      </c>
      <c r="AN41" s="19">
        <f t="shared" ref="AN41:AN58" si="40">F41*AF41</f>
        <v>0</v>
      </c>
      <c r="AO41" s="20" t="s">
        <v>792</v>
      </c>
      <c r="AP41" s="20" t="s">
        <v>805</v>
      </c>
      <c r="AQ41" s="14" t="s">
        <v>811</v>
      </c>
      <c r="AS41" s="19">
        <f t="shared" ref="AS41:AS58" si="41">AM41+AN41</f>
        <v>0</v>
      </c>
      <c r="AT41" s="19">
        <f t="shared" ref="AT41:AT58" si="42">G41/(100-AU41)*100</f>
        <v>0</v>
      </c>
      <c r="AU41" s="19">
        <v>0</v>
      </c>
      <c r="AV41" s="19">
        <f t="shared" ref="AV41:AV58" si="43">L41</f>
        <v>0</v>
      </c>
    </row>
    <row r="42" spans="1:48" x14ac:dyDescent="0.2">
      <c r="A42" s="2" t="s">
        <v>30</v>
      </c>
      <c r="B42" s="2" t="s">
        <v>410</v>
      </c>
      <c r="C42" s="2" t="s">
        <v>1271</v>
      </c>
      <c r="D42" s="2" t="s">
        <v>421</v>
      </c>
      <c r="E42" s="2" t="s">
        <v>755</v>
      </c>
      <c r="F42" s="38">
        <v>3</v>
      </c>
      <c r="G42" s="8"/>
      <c r="H42" s="8">
        <f t="shared" si="22"/>
        <v>0</v>
      </c>
      <c r="I42" s="8">
        <f t="shared" si="23"/>
        <v>0</v>
      </c>
      <c r="J42" s="8">
        <f t="shared" si="24"/>
        <v>0</v>
      </c>
      <c r="K42" s="8">
        <v>0</v>
      </c>
      <c r="L42" s="8">
        <f t="shared" si="25"/>
        <v>0</v>
      </c>
      <c r="M42" s="16" t="s">
        <v>782</v>
      </c>
      <c r="P42" s="19">
        <f t="shared" si="26"/>
        <v>0</v>
      </c>
      <c r="R42" s="19">
        <f t="shared" si="27"/>
        <v>0</v>
      </c>
      <c r="S42" s="19">
        <f t="shared" si="28"/>
        <v>0</v>
      </c>
      <c r="T42" s="19">
        <f t="shared" si="29"/>
        <v>0</v>
      </c>
      <c r="U42" s="19">
        <f t="shared" si="30"/>
        <v>0</v>
      </c>
      <c r="V42" s="19">
        <f t="shared" si="31"/>
        <v>0</v>
      </c>
      <c r="W42" s="19">
        <f t="shared" si="32"/>
        <v>0</v>
      </c>
      <c r="X42" s="19">
        <f t="shared" si="33"/>
        <v>0</v>
      </c>
      <c r="Y42" s="14" t="s">
        <v>410</v>
      </c>
      <c r="Z42" s="8">
        <f t="shared" si="34"/>
        <v>0</v>
      </c>
      <c r="AA42" s="8">
        <f t="shared" si="35"/>
        <v>0</v>
      </c>
      <c r="AB42" s="8">
        <f t="shared" si="36"/>
        <v>0</v>
      </c>
      <c r="AD42" s="19">
        <v>21</v>
      </c>
      <c r="AE42" s="19">
        <f t="shared" si="37"/>
        <v>0</v>
      </c>
      <c r="AF42" s="19">
        <f t="shared" si="38"/>
        <v>0</v>
      </c>
      <c r="AG42" s="16" t="s">
        <v>5</v>
      </c>
      <c r="AM42" s="19">
        <f t="shared" si="39"/>
        <v>0</v>
      </c>
      <c r="AN42" s="19">
        <f t="shared" si="40"/>
        <v>0</v>
      </c>
      <c r="AO42" s="20" t="s">
        <v>792</v>
      </c>
      <c r="AP42" s="20" t="s">
        <v>805</v>
      </c>
      <c r="AQ42" s="14" t="s">
        <v>811</v>
      </c>
      <c r="AS42" s="19">
        <f t="shared" si="41"/>
        <v>0</v>
      </c>
      <c r="AT42" s="19">
        <f t="shared" si="42"/>
        <v>0</v>
      </c>
      <c r="AU42" s="19">
        <v>0</v>
      </c>
      <c r="AV42" s="19">
        <f t="shared" si="43"/>
        <v>0</v>
      </c>
    </row>
    <row r="43" spans="1:48" x14ac:dyDescent="0.2">
      <c r="A43" s="2" t="s">
        <v>31</v>
      </c>
      <c r="B43" s="2" t="s">
        <v>410</v>
      </c>
      <c r="C43" s="2" t="s">
        <v>1272</v>
      </c>
      <c r="D43" s="2" t="s">
        <v>422</v>
      </c>
      <c r="E43" s="2" t="s">
        <v>755</v>
      </c>
      <c r="F43" s="38">
        <v>1</v>
      </c>
      <c r="G43" s="8"/>
      <c r="H43" s="8">
        <f t="shared" si="22"/>
        <v>0</v>
      </c>
      <c r="I43" s="8">
        <f t="shared" si="23"/>
        <v>0</v>
      </c>
      <c r="J43" s="8">
        <f t="shared" si="24"/>
        <v>0</v>
      </c>
      <c r="K43" s="8">
        <v>0</v>
      </c>
      <c r="L43" s="8">
        <f t="shared" si="25"/>
        <v>0</v>
      </c>
      <c r="M43" s="16" t="s">
        <v>782</v>
      </c>
      <c r="P43" s="19">
        <f t="shared" si="26"/>
        <v>0</v>
      </c>
      <c r="R43" s="19">
        <f t="shared" si="27"/>
        <v>0</v>
      </c>
      <c r="S43" s="19">
        <f t="shared" si="28"/>
        <v>0</v>
      </c>
      <c r="T43" s="19">
        <f t="shared" si="29"/>
        <v>0</v>
      </c>
      <c r="U43" s="19">
        <f t="shared" si="30"/>
        <v>0</v>
      </c>
      <c r="V43" s="19">
        <f t="shared" si="31"/>
        <v>0</v>
      </c>
      <c r="W43" s="19">
        <f t="shared" si="32"/>
        <v>0</v>
      </c>
      <c r="X43" s="19">
        <f t="shared" si="33"/>
        <v>0</v>
      </c>
      <c r="Y43" s="14" t="s">
        <v>410</v>
      </c>
      <c r="Z43" s="8">
        <f t="shared" si="34"/>
        <v>0</v>
      </c>
      <c r="AA43" s="8">
        <f t="shared" si="35"/>
        <v>0</v>
      </c>
      <c r="AB43" s="8">
        <f t="shared" si="36"/>
        <v>0</v>
      </c>
      <c r="AD43" s="19">
        <v>21</v>
      </c>
      <c r="AE43" s="19">
        <f t="shared" si="37"/>
        <v>0</v>
      </c>
      <c r="AF43" s="19">
        <f t="shared" si="38"/>
        <v>0</v>
      </c>
      <c r="AG43" s="16" t="s">
        <v>5</v>
      </c>
      <c r="AM43" s="19">
        <f t="shared" si="39"/>
        <v>0</v>
      </c>
      <c r="AN43" s="19">
        <f t="shared" si="40"/>
        <v>0</v>
      </c>
      <c r="AO43" s="20" t="s">
        <v>792</v>
      </c>
      <c r="AP43" s="20" t="s">
        <v>805</v>
      </c>
      <c r="AQ43" s="14" t="s">
        <v>811</v>
      </c>
      <c r="AS43" s="19">
        <f t="shared" si="41"/>
        <v>0</v>
      </c>
      <c r="AT43" s="19">
        <f t="shared" si="42"/>
        <v>0</v>
      </c>
      <c r="AU43" s="19">
        <v>0</v>
      </c>
      <c r="AV43" s="19">
        <f t="shared" si="43"/>
        <v>0</v>
      </c>
    </row>
    <row r="44" spans="1:48" x14ac:dyDescent="0.2">
      <c r="A44" s="2" t="s">
        <v>32</v>
      </c>
      <c r="B44" s="2" t="s">
        <v>410</v>
      </c>
      <c r="C44" s="2" t="s">
        <v>1273</v>
      </c>
      <c r="D44" s="2" t="s">
        <v>423</v>
      </c>
      <c r="E44" s="2" t="s">
        <v>755</v>
      </c>
      <c r="F44" s="38">
        <v>1</v>
      </c>
      <c r="G44" s="8"/>
      <c r="H44" s="8">
        <f t="shared" si="22"/>
        <v>0</v>
      </c>
      <c r="I44" s="8">
        <f t="shared" si="23"/>
        <v>0</v>
      </c>
      <c r="J44" s="8">
        <f t="shared" si="24"/>
        <v>0</v>
      </c>
      <c r="K44" s="8">
        <v>0</v>
      </c>
      <c r="L44" s="8">
        <f t="shared" si="25"/>
        <v>0</v>
      </c>
      <c r="M44" s="16" t="s">
        <v>782</v>
      </c>
      <c r="P44" s="19">
        <f t="shared" si="26"/>
        <v>0</v>
      </c>
      <c r="R44" s="19">
        <f t="shared" si="27"/>
        <v>0</v>
      </c>
      <c r="S44" s="19">
        <f t="shared" si="28"/>
        <v>0</v>
      </c>
      <c r="T44" s="19">
        <f t="shared" si="29"/>
        <v>0</v>
      </c>
      <c r="U44" s="19">
        <f t="shared" si="30"/>
        <v>0</v>
      </c>
      <c r="V44" s="19">
        <f t="shared" si="31"/>
        <v>0</v>
      </c>
      <c r="W44" s="19">
        <f t="shared" si="32"/>
        <v>0</v>
      </c>
      <c r="X44" s="19">
        <f t="shared" si="33"/>
        <v>0</v>
      </c>
      <c r="Y44" s="14" t="s">
        <v>410</v>
      </c>
      <c r="Z44" s="8">
        <f t="shared" si="34"/>
        <v>0</v>
      </c>
      <c r="AA44" s="8">
        <f t="shared" si="35"/>
        <v>0</v>
      </c>
      <c r="AB44" s="8">
        <f t="shared" si="36"/>
        <v>0</v>
      </c>
      <c r="AD44" s="19">
        <v>21</v>
      </c>
      <c r="AE44" s="19">
        <f t="shared" si="37"/>
        <v>0</v>
      </c>
      <c r="AF44" s="19">
        <f t="shared" si="38"/>
        <v>0</v>
      </c>
      <c r="AG44" s="16" t="s">
        <v>5</v>
      </c>
      <c r="AM44" s="19">
        <f t="shared" si="39"/>
        <v>0</v>
      </c>
      <c r="AN44" s="19">
        <f t="shared" si="40"/>
        <v>0</v>
      </c>
      <c r="AO44" s="20" t="s">
        <v>792</v>
      </c>
      <c r="AP44" s="20" t="s">
        <v>805</v>
      </c>
      <c r="AQ44" s="14" t="s">
        <v>811</v>
      </c>
      <c r="AS44" s="19">
        <f t="shared" si="41"/>
        <v>0</v>
      </c>
      <c r="AT44" s="19">
        <f t="shared" si="42"/>
        <v>0</v>
      </c>
      <c r="AU44" s="19">
        <v>0</v>
      </c>
      <c r="AV44" s="19">
        <f t="shared" si="43"/>
        <v>0</v>
      </c>
    </row>
    <row r="45" spans="1:48" x14ac:dyDescent="0.2">
      <c r="A45" s="2" t="s">
        <v>33</v>
      </c>
      <c r="B45" s="2" t="s">
        <v>410</v>
      </c>
      <c r="C45" s="2" t="s">
        <v>1274</v>
      </c>
      <c r="D45" s="2" t="s">
        <v>424</v>
      </c>
      <c r="E45" s="2" t="s">
        <v>756</v>
      </c>
      <c r="F45" s="38">
        <v>1</v>
      </c>
      <c r="G45" s="8"/>
      <c r="H45" s="8">
        <f t="shared" si="22"/>
        <v>0</v>
      </c>
      <c r="I45" s="8">
        <f t="shared" si="23"/>
        <v>0</v>
      </c>
      <c r="J45" s="8">
        <f t="shared" si="24"/>
        <v>0</v>
      </c>
      <c r="K45" s="8">
        <v>0</v>
      </c>
      <c r="L45" s="8">
        <f t="shared" si="25"/>
        <v>0</v>
      </c>
      <c r="M45" s="16" t="s">
        <v>782</v>
      </c>
      <c r="P45" s="19">
        <f t="shared" si="26"/>
        <v>0</v>
      </c>
      <c r="R45" s="19">
        <f t="shared" si="27"/>
        <v>0</v>
      </c>
      <c r="S45" s="19">
        <f t="shared" si="28"/>
        <v>0</v>
      </c>
      <c r="T45" s="19">
        <f t="shared" si="29"/>
        <v>0</v>
      </c>
      <c r="U45" s="19">
        <f t="shared" si="30"/>
        <v>0</v>
      </c>
      <c r="V45" s="19">
        <f t="shared" si="31"/>
        <v>0</v>
      </c>
      <c r="W45" s="19">
        <f t="shared" si="32"/>
        <v>0</v>
      </c>
      <c r="X45" s="19">
        <f t="shared" si="33"/>
        <v>0</v>
      </c>
      <c r="Y45" s="14" t="s">
        <v>410</v>
      </c>
      <c r="Z45" s="8">
        <f t="shared" si="34"/>
        <v>0</v>
      </c>
      <c r="AA45" s="8">
        <f t="shared" si="35"/>
        <v>0</v>
      </c>
      <c r="AB45" s="8">
        <f t="shared" si="36"/>
        <v>0</v>
      </c>
      <c r="AD45" s="19">
        <v>21</v>
      </c>
      <c r="AE45" s="19">
        <f t="shared" si="37"/>
        <v>0</v>
      </c>
      <c r="AF45" s="19">
        <f t="shared" si="38"/>
        <v>0</v>
      </c>
      <c r="AG45" s="16" t="s">
        <v>5</v>
      </c>
      <c r="AM45" s="19">
        <f t="shared" si="39"/>
        <v>0</v>
      </c>
      <c r="AN45" s="19">
        <f t="shared" si="40"/>
        <v>0</v>
      </c>
      <c r="AO45" s="20" t="s">
        <v>792</v>
      </c>
      <c r="AP45" s="20" t="s">
        <v>805</v>
      </c>
      <c r="AQ45" s="14" t="s">
        <v>811</v>
      </c>
      <c r="AS45" s="19">
        <f t="shared" si="41"/>
        <v>0</v>
      </c>
      <c r="AT45" s="19">
        <f t="shared" si="42"/>
        <v>0</v>
      </c>
      <c r="AU45" s="19">
        <v>0</v>
      </c>
      <c r="AV45" s="19">
        <f t="shared" si="43"/>
        <v>0</v>
      </c>
    </row>
    <row r="46" spans="1:48" x14ac:dyDescent="0.2">
      <c r="A46" s="2" t="s">
        <v>34</v>
      </c>
      <c r="B46" s="2" t="s">
        <v>410</v>
      </c>
      <c r="C46" s="2" t="s">
        <v>1275</v>
      </c>
      <c r="D46" s="2" t="s">
        <v>425</v>
      </c>
      <c r="E46" s="2" t="s">
        <v>756</v>
      </c>
      <c r="F46" s="38">
        <v>1</v>
      </c>
      <c r="G46" s="8"/>
      <c r="H46" s="8">
        <f t="shared" si="22"/>
        <v>0</v>
      </c>
      <c r="I46" s="8">
        <f t="shared" si="23"/>
        <v>0</v>
      </c>
      <c r="J46" s="8">
        <f t="shared" si="24"/>
        <v>0</v>
      </c>
      <c r="K46" s="8">
        <v>0</v>
      </c>
      <c r="L46" s="8">
        <f t="shared" si="25"/>
        <v>0</v>
      </c>
      <c r="M46" s="16" t="s">
        <v>782</v>
      </c>
      <c r="P46" s="19">
        <f t="shared" si="26"/>
        <v>0</v>
      </c>
      <c r="R46" s="19">
        <f t="shared" si="27"/>
        <v>0</v>
      </c>
      <c r="S46" s="19">
        <f t="shared" si="28"/>
        <v>0</v>
      </c>
      <c r="T46" s="19">
        <f t="shared" si="29"/>
        <v>0</v>
      </c>
      <c r="U46" s="19">
        <f t="shared" si="30"/>
        <v>0</v>
      </c>
      <c r="V46" s="19">
        <f t="shared" si="31"/>
        <v>0</v>
      </c>
      <c r="W46" s="19">
        <f t="shared" si="32"/>
        <v>0</v>
      </c>
      <c r="X46" s="19">
        <f t="shared" si="33"/>
        <v>0</v>
      </c>
      <c r="Y46" s="14" t="s">
        <v>410</v>
      </c>
      <c r="Z46" s="8">
        <f t="shared" si="34"/>
        <v>0</v>
      </c>
      <c r="AA46" s="8">
        <f t="shared" si="35"/>
        <v>0</v>
      </c>
      <c r="AB46" s="8">
        <f t="shared" si="36"/>
        <v>0</v>
      </c>
      <c r="AD46" s="19">
        <v>21</v>
      </c>
      <c r="AE46" s="19">
        <f t="shared" si="37"/>
        <v>0</v>
      </c>
      <c r="AF46" s="19">
        <f t="shared" si="38"/>
        <v>0</v>
      </c>
      <c r="AG46" s="16" t="s">
        <v>5</v>
      </c>
      <c r="AM46" s="19">
        <f t="shared" si="39"/>
        <v>0</v>
      </c>
      <c r="AN46" s="19">
        <f t="shared" si="40"/>
        <v>0</v>
      </c>
      <c r="AO46" s="20" t="s">
        <v>792</v>
      </c>
      <c r="AP46" s="20" t="s">
        <v>805</v>
      </c>
      <c r="AQ46" s="14" t="s">
        <v>811</v>
      </c>
      <c r="AS46" s="19">
        <f t="shared" si="41"/>
        <v>0</v>
      </c>
      <c r="AT46" s="19">
        <f t="shared" si="42"/>
        <v>0</v>
      </c>
      <c r="AU46" s="19">
        <v>0</v>
      </c>
      <c r="AV46" s="19">
        <f t="shared" si="43"/>
        <v>0</v>
      </c>
    </row>
    <row r="47" spans="1:48" x14ac:dyDescent="0.2">
      <c r="A47" s="2" t="s">
        <v>35</v>
      </c>
      <c r="B47" s="2" t="s">
        <v>410</v>
      </c>
      <c r="C47" s="2" t="s">
        <v>1276</v>
      </c>
      <c r="D47" s="2" t="s">
        <v>426</v>
      </c>
      <c r="E47" s="2" t="s">
        <v>755</v>
      </c>
      <c r="F47" s="38">
        <v>3</v>
      </c>
      <c r="G47" s="8"/>
      <c r="H47" s="8">
        <f t="shared" si="22"/>
        <v>0</v>
      </c>
      <c r="I47" s="8">
        <f t="shared" si="23"/>
        <v>0</v>
      </c>
      <c r="J47" s="8">
        <f t="shared" si="24"/>
        <v>0</v>
      </c>
      <c r="K47" s="8">
        <v>0</v>
      </c>
      <c r="L47" s="8">
        <f t="shared" si="25"/>
        <v>0</v>
      </c>
      <c r="M47" s="16" t="s">
        <v>782</v>
      </c>
      <c r="P47" s="19">
        <f t="shared" si="26"/>
        <v>0</v>
      </c>
      <c r="R47" s="19">
        <f t="shared" si="27"/>
        <v>0</v>
      </c>
      <c r="S47" s="19">
        <f t="shared" si="28"/>
        <v>0</v>
      </c>
      <c r="T47" s="19">
        <f t="shared" si="29"/>
        <v>0</v>
      </c>
      <c r="U47" s="19">
        <f t="shared" si="30"/>
        <v>0</v>
      </c>
      <c r="V47" s="19">
        <f t="shared" si="31"/>
        <v>0</v>
      </c>
      <c r="W47" s="19">
        <f t="shared" si="32"/>
        <v>0</v>
      </c>
      <c r="X47" s="19">
        <f t="shared" si="33"/>
        <v>0</v>
      </c>
      <c r="Y47" s="14" t="s">
        <v>410</v>
      </c>
      <c r="Z47" s="8">
        <f t="shared" si="34"/>
        <v>0</v>
      </c>
      <c r="AA47" s="8">
        <f t="shared" si="35"/>
        <v>0</v>
      </c>
      <c r="AB47" s="8">
        <f t="shared" si="36"/>
        <v>0</v>
      </c>
      <c r="AD47" s="19">
        <v>21</v>
      </c>
      <c r="AE47" s="19">
        <f t="shared" si="37"/>
        <v>0</v>
      </c>
      <c r="AF47" s="19">
        <f t="shared" si="38"/>
        <v>0</v>
      </c>
      <c r="AG47" s="16" t="s">
        <v>5</v>
      </c>
      <c r="AM47" s="19">
        <f t="shared" si="39"/>
        <v>0</v>
      </c>
      <c r="AN47" s="19">
        <f t="shared" si="40"/>
        <v>0</v>
      </c>
      <c r="AO47" s="20" t="s">
        <v>792</v>
      </c>
      <c r="AP47" s="20" t="s">
        <v>805</v>
      </c>
      <c r="AQ47" s="14" t="s">
        <v>811</v>
      </c>
      <c r="AS47" s="19">
        <f t="shared" si="41"/>
        <v>0</v>
      </c>
      <c r="AT47" s="19">
        <f t="shared" si="42"/>
        <v>0</v>
      </c>
      <c r="AU47" s="19">
        <v>0</v>
      </c>
      <c r="AV47" s="19">
        <f t="shared" si="43"/>
        <v>0</v>
      </c>
    </row>
    <row r="48" spans="1:48" x14ac:dyDescent="0.2">
      <c r="A48" s="2" t="s">
        <v>36</v>
      </c>
      <c r="B48" s="2" t="s">
        <v>410</v>
      </c>
      <c r="C48" s="2" t="s">
        <v>1277</v>
      </c>
      <c r="D48" s="2" t="s">
        <v>427</v>
      </c>
      <c r="E48" s="2" t="s">
        <v>755</v>
      </c>
      <c r="F48" s="38">
        <v>2</v>
      </c>
      <c r="G48" s="8"/>
      <c r="H48" s="8">
        <f t="shared" si="22"/>
        <v>0</v>
      </c>
      <c r="I48" s="8">
        <f t="shared" si="23"/>
        <v>0</v>
      </c>
      <c r="J48" s="8">
        <f t="shared" si="24"/>
        <v>0</v>
      </c>
      <c r="K48" s="8">
        <v>0</v>
      </c>
      <c r="L48" s="8">
        <f t="shared" si="25"/>
        <v>0</v>
      </c>
      <c r="M48" s="16" t="s">
        <v>782</v>
      </c>
      <c r="P48" s="19">
        <f t="shared" si="26"/>
        <v>0</v>
      </c>
      <c r="R48" s="19">
        <f t="shared" si="27"/>
        <v>0</v>
      </c>
      <c r="S48" s="19">
        <f t="shared" si="28"/>
        <v>0</v>
      </c>
      <c r="T48" s="19">
        <f t="shared" si="29"/>
        <v>0</v>
      </c>
      <c r="U48" s="19">
        <f t="shared" si="30"/>
        <v>0</v>
      </c>
      <c r="V48" s="19">
        <f t="shared" si="31"/>
        <v>0</v>
      </c>
      <c r="W48" s="19">
        <f t="shared" si="32"/>
        <v>0</v>
      </c>
      <c r="X48" s="19">
        <f t="shared" si="33"/>
        <v>0</v>
      </c>
      <c r="Y48" s="14" t="s">
        <v>410</v>
      </c>
      <c r="Z48" s="8">
        <f t="shared" si="34"/>
        <v>0</v>
      </c>
      <c r="AA48" s="8">
        <f t="shared" si="35"/>
        <v>0</v>
      </c>
      <c r="AB48" s="8">
        <f t="shared" si="36"/>
        <v>0</v>
      </c>
      <c r="AD48" s="19">
        <v>21</v>
      </c>
      <c r="AE48" s="19">
        <f t="shared" si="37"/>
        <v>0</v>
      </c>
      <c r="AF48" s="19">
        <f t="shared" si="38"/>
        <v>0</v>
      </c>
      <c r="AG48" s="16" t="s">
        <v>5</v>
      </c>
      <c r="AM48" s="19">
        <f t="shared" si="39"/>
        <v>0</v>
      </c>
      <c r="AN48" s="19">
        <f t="shared" si="40"/>
        <v>0</v>
      </c>
      <c r="AO48" s="20" t="s">
        <v>792</v>
      </c>
      <c r="AP48" s="20" t="s">
        <v>805</v>
      </c>
      <c r="AQ48" s="14" t="s">
        <v>811</v>
      </c>
      <c r="AS48" s="19">
        <f t="shared" si="41"/>
        <v>0</v>
      </c>
      <c r="AT48" s="19">
        <f t="shared" si="42"/>
        <v>0</v>
      </c>
      <c r="AU48" s="19">
        <v>0</v>
      </c>
      <c r="AV48" s="19">
        <f t="shared" si="43"/>
        <v>0</v>
      </c>
    </row>
    <row r="49" spans="1:48" x14ac:dyDescent="0.2">
      <c r="A49" s="2" t="s">
        <v>37</v>
      </c>
      <c r="B49" s="2" t="s">
        <v>410</v>
      </c>
      <c r="C49" s="2" t="s">
        <v>1278</v>
      </c>
      <c r="D49" s="2" t="s">
        <v>428</v>
      </c>
      <c r="E49" s="2" t="s">
        <v>755</v>
      </c>
      <c r="F49" s="38">
        <v>10</v>
      </c>
      <c r="G49" s="8"/>
      <c r="H49" s="8">
        <f t="shared" si="22"/>
        <v>0</v>
      </c>
      <c r="I49" s="8">
        <f t="shared" si="23"/>
        <v>0</v>
      </c>
      <c r="J49" s="8">
        <f t="shared" si="24"/>
        <v>0</v>
      </c>
      <c r="K49" s="8">
        <v>0</v>
      </c>
      <c r="L49" s="8">
        <f t="shared" si="25"/>
        <v>0</v>
      </c>
      <c r="M49" s="16" t="s">
        <v>782</v>
      </c>
      <c r="P49" s="19">
        <f t="shared" si="26"/>
        <v>0</v>
      </c>
      <c r="R49" s="19">
        <f t="shared" si="27"/>
        <v>0</v>
      </c>
      <c r="S49" s="19">
        <f t="shared" si="28"/>
        <v>0</v>
      </c>
      <c r="T49" s="19">
        <f t="shared" si="29"/>
        <v>0</v>
      </c>
      <c r="U49" s="19">
        <f t="shared" si="30"/>
        <v>0</v>
      </c>
      <c r="V49" s="19">
        <f t="shared" si="31"/>
        <v>0</v>
      </c>
      <c r="W49" s="19">
        <f t="shared" si="32"/>
        <v>0</v>
      </c>
      <c r="X49" s="19">
        <f t="shared" si="33"/>
        <v>0</v>
      </c>
      <c r="Y49" s="14" t="s">
        <v>410</v>
      </c>
      <c r="Z49" s="8">
        <f t="shared" si="34"/>
        <v>0</v>
      </c>
      <c r="AA49" s="8">
        <f t="shared" si="35"/>
        <v>0</v>
      </c>
      <c r="AB49" s="8">
        <f t="shared" si="36"/>
        <v>0</v>
      </c>
      <c r="AD49" s="19">
        <v>21</v>
      </c>
      <c r="AE49" s="19">
        <f t="shared" si="37"/>
        <v>0</v>
      </c>
      <c r="AF49" s="19">
        <f t="shared" si="38"/>
        <v>0</v>
      </c>
      <c r="AG49" s="16" t="s">
        <v>5</v>
      </c>
      <c r="AM49" s="19">
        <f t="shared" si="39"/>
        <v>0</v>
      </c>
      <c r="AN49" s="19">
        <f t="shared" si="40"/>
        <v>0</v>
      </c>
      <c r="AO49" s="20" t="s">
        <v>792</v>
      </c>
      <c r="AP49" s="20" t="s">
        <v>805</v>
      </c>
      <c r="AQ49" s="14" t="s">
        <v>811</v>
      </c>
      <c r="AS49" s="19">
        <f t="shared" si="41"/>
        <v>0</v>
      </c>
      <c r="AT49" s="19">
        <f t="shared" si="42"/>
        <v>0</v>
      </c>
      <c r="AU49" s="19">
        <v>0</v>
      </c>
      <c r="AV49" s="19">
        <f t="shared" si="43"/>
        <v>0</v>
      </c>
    </row>
    <row r="50" spans="1:48" x14ac:dyDescent="0.2">
      <c r="A50" s="2" t="s">
        <v>38</v>
      </c>
      <c r="B50" s="2" t="s">
        <v>410</v>
      </c>
      <c r="C50" s="2" t="s">
        <v>1279</v>
      </c>
      <c r="D50" s="2" t="s">
        <v>431</v>
      </c>
      <c r="E50" s="2" t="s">
        <v>755</v>
      </c>
      <c r="F50" s="38">
        <v>20</v>
      </c>
      <c r="G50" s="8"/>
      <c r="H50" s="8">
        <f t="shared" si="22"/>
        <v>0</v>
      </c>
      <c r="I50" s="8">
        <f t="shared" si="23"/>
        <v>0</v>
      </c>
      <c r="J50" s="8">
        <f t="shared" si="24"/>
        <v>0</v>
      </c>
      <c r="K50" s="8">
        <v>0</v>
      </c>
      <c r="L50" s="8">
        <f t="shared" si="25"/>
        <v>0</v>
      </c>
      <c r="M50" s="16" t="s">
        <v>782</v>
      </c>
      <c r="P50" s="19">
        <f t="shared" si="26"/>
        <v>0</v>
      </c>
      <c r="R50" s="19">
        <f t="shared" si="27"/>
        <v>0</v>
      </c>
      <c r="S50" s="19">
        <f t="shared" si="28"/>
        <v>0</v>
      </c>
      <c r="T50" s="19">
        <f t="shared" si="29"/>
        <v>0</v>
      </c>
      <c r="U50" s="19">
        <f t="shared" si="30"/>
        <v>0</v>
      </c>
      <c r="V50" s="19">
        <f t="shared" si="31"/>
        <v>0</v>
      </c>
      <c r="W50" s="19">
        <f t="shared" si="32"/>
        <v>0</v>
      </c>
      <c r="X50" s="19">
        <f t="shared" si="33"/>
        <v>0</v>
      </c>
      <c r="Y50" s="14" t="s">
        <v>410</v>
      </c>
      <c r="Z50" s="8">
        <f t="shared" si="34"/>
        <v>0</v>
      </c>
      <c r="AA50" s="8">
        <f t="shared" si="35"/>
        <v>0</v>
      </c>
      <c r="AB50" s="8">
        <f t="shared" si="36"/>
        <v>0</v>
      </c>
      <c r="AD50" s="19">
        <v>21</v>
      </c>
      <c r="AE50" s="19">
        <f t="shared" si="37"/>
        <v>0</v>
      </c>
      <c r="AF50" s="19">
        <f t="shared" si="38"/>
        <v>0</v>
      </c>
      <c r="AG50" s="16" t="s">
        <v>5</v>
      </c>
      <c r="AM50" s="19">
        <f t="shared" si="39"/>
        <v>0</v>
      </c>
      <c r="AN50" s="19">
        <f t="shared" si="40"/>
        <v>0</v>
      </c>
      <c r="AO50" s="20" t="s">
        <v>792</v>
      </c>
      <c r="AP50" s="20" t="s">
        <v>805</v>
      </c>
      <c r="AQ50" s="14" t="s">
        <v>811</v>
      </c>
      <c r="AS50" s="19">
        <f t="shared" si="41"/>
        <v>0</v>
      </c>
      <c r="AT50" s="19">
        <f t="shared" si="42"/>
        <v>0</v>
      </c>
      <c r="AU50" s="19">
        <v>0</v>
      </c>
      <c r="AV50" s="19">
        <f t="shared" si="43"/>
        <v>0</v>
      </c>
    </row>
    <row r="51" spans="1:48" x14ac:dyDescent="0.2">
      <c r="A51" s="2" t="s">
        <v>39</v>
      </c>
      <c r="B51" s="2" t="s">
        <v>410</v>
      </c>
      <c r="C51" s="2" t="s">
        <v>1280</v>
      </c>
      <c r="D51" s="2" t="s">
        <v>432</v>
      </c>
      <c r="E51" s="2" t="s">
        <v>755</v>
      </c>
      <c r="F51" s="38">
        <v>2</v>
      </c>
      <c r="G51" s="8"/>
      <c r="H51" s="8">
        <f t="shared" si="22"/>
        <v>0</v>
      </c>
      <c r="I51" s="8">
        <f t="shared" si="23"/>
        <v>0</v>
      </c>
      <c r="J51" s="8">
        <f t="shared" si="24"/>
        <v>0</v>
      </c>
      <c r="K51" s="8">
        <v>0</v>
      </c>
      <c r="L51" s="8">
        <f t="shared" si="25"/>
        <v>0</v>
      </c>
      <c r="M51" s="16" t="s">
        <v>782</v>
      </c>
      <c r="P51" s="19">
        <f t="shared" si="26"/>
        <v>0</v>
      </c>
      <c r="R51" s="19">
        <f t="shared" si="27"/>
        <v>0</v>
      </c>
      <c r="S51" s="19">
        <f t="shared" si="28"/>
        <v>0</v>
      </c>
      <c r="T51" s="19">
        <f t="shared" si="29"/>
        <v>0</v>
      </c>
      <c r="U51" s="19">
        <f t="shared" si="30"/>
        <v>0</v>
      </c>
      <c r="V51" s="19">
        <f t="shared" si="31"/>
        <v>0</v>
      </c>
      <c r="W51" s="19">
        <f t="shared" si="32"/>
        <v>0</v>
      </c>
      <c r="X51" s="19">
        <f t="shared" si="33"/>
        <v>0</v>
      </c>
      <c r="Y51" s="14" t="s">
        <v>410</v>
      </c>
      <c r="Z51" s="8">
        <f t="shared" si="34"/>
        <v>0</v>
      </c>
      <c r="AA51" s="8">
        <f t="shared" si="35"/>
        <v>0</v>
      </c>
      <c r="AB51" s="8">
        <f t="shared" si="36"/>
        <v>0</v>
      </c>
      <c r="AD51" s="19">
        <v>21</v>
      </c>
      <c r="AE51" s="19">
        <f t="shared" si="37"/>
        <v>0</v>
      </c>
      <c r="AF51" s="19">
        <f t="shared" si="38"/>
        <v>0</v>
      </c>
      <c r="AG51" s="16" t="s">
        <v>5</v>
      </c>
      <c r="AM51" s="19">
        <f t="shared" si="39"/>
        <v>0</v>
      </c>
      <c r="AN51" s="19">
        <f t="shared" si="40"/>
        <v>0</v>
      </c>
      <c r="AO51" s="20" t="s">
        <v>792</v>
      </c>
      <c r="AP51" s="20" t="s">
        <v>805</v>
      </c>
      <c r="AQ51" s="14" t="s">
        <v>811</v>
      </c>
      <c r="AS51" s="19">
        <f t="shared" si="41"/>
        <v>0</v>
      </c>
      <c r="AT51" s="19">
        <f t="shared" si="42"/>
        <v>0</v>
      </c>
      <c r="AU51" s="19">
        <v>0</v>
      </c>
      <c r="AV51" s="19">
        <f t="shared" si="43"/>
        <v>0</v>
      </c>
    </row>
    <row r="52" spans="1:48" x14ac:dyDescent="0.2">
      <c r="A52" s="2" t="s">
        <v>40</v>
      </c>
      <c r="B52" s="2" t="s">
        <v>410</v>
      </c>
      <c r="C52" s="2" t="s">
        <v>1281</v>
      </c>
      <c r="D52" s="2" t="s">
        <v>433</v>
      </c>
      <c r="E52" s="2" t="s">
        <v>755</v>
      </c>
      <c r="F52" s="38">
        <v>3</v>
      </c>
      <c r="G52" s="8"/>
      <c r="H52" s="8">
        <f t="shared" si="22"/>
        <v>0</v>
      </c>
      <c r="I52" s="8">
        <f t="shared" si="23"/>
        <v>0</v>
      </c>
      <c r="J52" s="8">
        <f t="shared" si="24"/>
        <v>0</v>
      </c>
      <c r="K52" s="8">
        <v>0</v>
      </c>
      <c r="L52" s="8">
        <f t="shared" si="25"/>
        <v>0</v>
      </c>
      <c r="M52" s="16" t="s">
        <v>782</v>
      </c>
      <c r="P52" s="19">
        <f t="shared" si="26"/>
        <v>0</v>
      </c>
      <c r="R52" s="19">
        <f t="shared" si="27"/>
        <v>0</v>
      </c>
      <c r="S52" s="19">
        <f t="shared" si="28"/>
        <v>0</v>
      </c>
      <c r="T52" s="19">
        <f t="shared" si="29"/>
        <v>0</v>
      </c>
      <c r="U52" s="19">
        <f t="shared" si="30"/>
        <v>0</v>
      </c>
      <c r="V52" s="19">
        <f t="shared" si="31"/>
        <v>0</v>
      </c>
      <c r="W52" s="19">
        <f t="shared" si="32"/>
        <v>0</v>
      </c>
      <c r="X52" s="19">
        <f t="shared" si="33"/>
        <v>0</v>
      </c>
      <c r="Y52" s="14" t="s">
        <v>410</v>
      </c>
      <c r="Z52" s="8">
        <f t="shared" si="34"/>
        <v>0</v>
      </c>
      <c r="AA52" s="8">
        <f t="shared" si="35"/>
        <v>0</v>
      </c>
      <c r="AB52" s="8">
        <f t="shared" si="36"/>
        <v>0</v>
      </c>
      <c r="AD52" s="19">
        <v>21</v>
      </c>
      <c r="AE52" s="19">
        <f t="shared" si="37"/>
        <v>0</v>
      </c>
      <c r="AF52" s="19">
        <f t="shared" si="38"/>
        <v>0</v>
      </c>
      <c r="AG52" s="16" t="s">
        <v>5</v>
      </c>
      <c r="AM52" s="19">
        <f t="shared" si="39"/>
        <v>0</v>
      </c>
      <c r="AN52" s="19">
        <f t="shared" si="40"/>
        <v>0</v>
      </c>
      <c r="AO52" s="20" t="s">
        <v>792</v>
      </c>
      <c r="AP52" s="20" t="s">
        <v>805</v>
      </c>
      <c r="AQ52" s="14" t="s">
        <v>811</v>
      </c>
      <c r="AS52" s="19">
        <f t="shared" si="41"/>
        <v>0</v>
      </c>
      <c r="AT52" s="19">
        <f t="shared" si="42"/>
        <v>0</v>
      </c>
      <c r="AU52" s="19">
        <v>0</v>
      </c>
      <c r="AV52" s="19">
        <f t="shared" si="43"/>
        <v>0</v>
      </c>
    </row>
    <row r="53" spans="1:48" x14ac:dyDescent="0.2">
      <c r="A53" s="2" t="s">
        <v>41</v>
      </c>
      <c r="B53" s="2" t="s">
        <v>410</v>
      </c>
      <c r="C53" s="2" t="s">
        <v>1282</v>
      </c>
      <c r="D53" s="2" t="s">
        <v>446</v>
      </c>
      <c r="E53" s="2" t="s">
        <v>755</v>
      </c>
      <c r="F53" s="38">
        <v>2</v>
      </c>
      <c r="G53" s="8"/>
      <c r="H53" s="8">
        <f t="shared" si="22"/>
        <v>0</v>
      </c>
      <c r="I53" s="8">
        <f t="shared" si="23"/>
        <v>0</v>
      </c>
      <c r="J53" s="8">
        <f t="shared" si="24"/>
        <v>0</v>
      </c>
      <c r="K53" s="8">
        <v>0</v>
      </c>
      <c r="L53" s="8">
        <f t="shared" si="25"/>
        <v>0</v>
      </c>
      <c r="M53" s="16" t="s">
        <v>782</v>
      </c>
      <c r="P53" s="19">
        <f t="shared" si="26"/>
        <v>0</v>
      </c>
      <c r="R53" s="19">
        <f t="shared" si="27"/>
        <v>0</v>
      </c>
      <c r="S53" s="19">
        <f t="shared" si="28"/>
        <v>0</v>
      </c>
      <c r="T53" s="19">
        <f t="shared" si="29"/>
        <v>0</v>
      </c>
      <c r="U53" s="19">
        <f t="shared" si="30"/>
        <v>0</v>
      </c>
      <c r="V53" s="19">
        <f t="shared" si="31"/>
        <v>0</v>
      </c>
      <c r="W53" s="19">
        <f t="shared" si="32"/>
        <v>0</v>
      </c>
      <c r="X53" s="19">
        <f t="shared" si="33"/>
        <v>0</v>
      </c>
      <c r="Y53" s="14" t="s">
        <v>410</v>
      </c>
      <c r="Z53" s="8">
        <f t="shared" si="34"/>
        <v>0</v>
      </c>
      <c r="AA53" s="8">
        <f t="shared" si="35"/>
        <v>0</v>
      </c>
      <c r="AB53" s="8">
        <f t="shared" si="36"/>
        <v>0</v>
      </c>
      <c r="AD53" s="19">
        <v>21</v>
      </c>
      <c r="AE53" s="19">
        <f t="shared" si="37"/>
        <v>0</v>
      </c>
      <c r="AF53" s="19">
        <f t="shared" si="38"/>
        <v>0</v>
      </c>
      <c r="AG53" s="16" t="s">
        <v>5</v>
      </c>
      <c r="AM53" s="19">
        <f t="shared" si="39"/>
        <v>0</v>
      </c>
      <c r="AN53" s="19">
        <f t="shared" si="40"/>
        <v>0</v>
      </c>
      <c r="AO53" s="20" t="s">
        <v>792</v>
      </c>
      <c r="AP53" s="20" t="s">
        <v>805</v>
      </c>
      <c r="AQ53" s="14" t="s">
        <v>811</v>
      </c>
      <c r="AS53" s="19">
        <f t="shared" si="41"/>
        <v>0</v>
      </c>
      <c r="AT53" s="19">
        <f t="shared" si="42"/>
        <v>0</v>
      </c>
      <c r="AU53" s="19">
        <v>0</v>
      </c>
      <c r="AV53" s="19">
        <f t="shared" si="43"/>
        <v>0</v>
      </c>
    </row>
    <row r="54" spans="1:48" x14ac:dyDescent="0.2">
      <c r="A54" s="2" t="s">
        <v>42</v>
      </c>
      <c r="B54" s="2" t="s">
        <v>410</v>
      </c>
      <c r="C54" s="2" t="s">
        <v>1283</v>
      </c>
      <c r="D54" s="2" t="s">
        <v>435</v>
      </c>
      <c r="E54" s="2" t="s">
        <v>755</v>
      </c>
      <c r="F54" s="38">
        <v>5</v>
      </c>
      <c r="G54" s="8"/>
      <c r="H54" s="8">
        <f t="shared" si="22"/>
        <v>0</v>
      </c>
      <c r="I54" s="8">
        <f t="shared" si="23"/>
        <v>0</v>
      </c>
      <c r="J54" s="8">
        <f t="shared" si="24"/>
        <v>0</v>
      </c>
      <c r="K54" s="8">
        <v>0</v>
      </c>
      <c r="L54" s="8">
        <f t="shared" si="25"/>
        <v>0</v>
      </c>
      <c r="M54" s="16" t="s">
        <v>782</v>
      </c>
      <c r="P54" s="19">
        <f t="shared" si="26"/>
        <v>0</v>
      </c>
      <c r="R54" s="19">
        <f t="shared" si="27"/>
        <v>0</v>
      </c>
      <c r="S54" s="19">
        <f t="shared" si="28"/>
        <v>0</v>
      </c>
      <c r="T54" s="19">
        <f t="shared" si="29"/>
        <v>0</v>
      </c>
      <c r="U54" s="19">
        <f t="shared" si="30"/>
        <v>0</v>
      </c>
      <c r="V54" s="19">
        <f t="shared" si="31"/>
        <v>0</v>
      </c>
      <c r="W54" s="19">
        <f t="shared" si="32"/>
        <v>0</v>
      </c>
      <c r="X54" s="19">
        <f t="shared" si="33"/>
        <v>0</v>
      </c>
      <c r="Y54" s="14" t="s">
        <v>410</v>
      </c>
      <c r="Z54" s="8">
        <f t="shared" si="34"/>
        <v>0</v>
      </c>
      <c r="AA54" s="8">
        <f t="shared" si="35"/>
        <v>0</v>
      </c>
      <c r="AB54" s="8">
        <f t="shared" si="36"/>
        <v>0</v>
      </c>
      <c r="AD54" s="19">
        <v>21</v>
      </c>
      <c r="AE54" s="19">
        <f t="shared" si="37"/>
        <v>0</v>
      </c>
      <c r="AF54" s="19">
        <f t="shared" si="38"/>
        <v>0</v>
      </c>
      <c r="AG54" s="16" t="s">
        <v>5</v>
      </c>
      <c r="AM54" s="19">
        <f t="shared" si="39"/>
        <v>0</v>
      </c>
      <c r="AN54" s="19">
        <f t="shared" si="40"/>
        <v>0</v>
      </c>
      <c r="AO54" s="20" t="s">
        <v>792</v>
      </c>
      <c r="AP54" s="20" t="s">
        <v>805</v>
      </c>
      <c r="AQ54" s="14" t="s">
        <v>811</v>
      </c>
      <c r="AS54" s="19">
        <f t="shared" si="41"/>
        <v>0</v>
      </c>
      <c r="AT54" s="19">
        <f t="shared" si="42"/>
        <v>0</v>
      </c>
      <c r="AU54" s="19">
        <v>0</v>
      </c>
      <c r="AV54" s="19">
        <f t="shared" si="43"/>
        <v>0</v>
      </c>
    </row>
    <row r="55" spans="1:48" x14ac:dyDescent="0.2">
      <c r="A55" s="2" t="s">
        <v>43</v>
      </c>
      <c r="B55" s="2" t="s">
        <v>410</v>
      </c>
      <c r="C55" s="2" t="s">
        <v>1284</v>
      </c>
      <c r="D55" s="2" t="s">
        <v>437</v>
      </c>
      <c r="E55" s="2" t="s">
        <v>755</v>
      </c>
      <c r="F55" s="38">
        <v>1</v>
      </c>
      <c r="G55" s="8"/>
      <c r="H55" s="8">
        <f t="shared" si="22"/>
        <v>0</v>
      </c>
      <c r="I55" s="8">
        <f t="shared" si="23"/>
        <v>0</v>
      </c>
      <c r="J55" s="8">
        <f t="shared" si="24"/>
        <v>0</v>
      </c>
      <c r="K55" s="8">
        <v>0</v>
      </c>
      <c r="L55" s="8">
        <f t="shared" si="25"/>
        <v>0</v>
      </c>
      <c r="M55" s="16" t="s">
        <v>782</v>
      </c>
      <c r="P55" s="19">
        <f t="shared" si="26"/>
        <v>0</v>
      </c>
      <c r="R55" s="19">
        <f t="shared" si="27"/>
        <v>0</v>
      </c>
      <c r="S55" s="19">
        <f t="shared" si="28"/>
        <v>0</v>
      </c>
      <c r="T55" s="19">
        <f t="shared" si="29"/>
        <v>0</v>
      </c>
      <c r="U55" s="19">
        <f t="shared" si="30"/>
        <v>0</v>
      </c>
      <c r="V55" s="19">
        <f t="shared" si="31"/>
        <v>0</v>
      </c>
      <c r="W55" s="19">
        <f t="shared" si="32"/>
        <v>0</v>
      </c>
      <c r="X55" s="19">
        <f t="shared" si="33"/>
        <v>0</v>
      </c>
      <c r="Y55" s="14" t="s">
        <v>410</v>
      </c>
      <c r="Z55" s="8">
        <f t="shared" si="34"/>
        <v>0</v>
      </c>
      <c r="AA55" s="8">
        <f t="shared" si="35"/>
        <v>0</v>
      </c>
      <c r="AB55" s="8">
        <f t="shared" si="36"/>
        <v>0</v>
      </c>
      <c r="AD55" s="19">
        <v>21</v>
      </c>
      <c r="AE55" s="19">
        <f t="shared" si="37"/>
        <v>0</v>
      </c>
      <c r="AF55" s="19">
        <f t="shared" si="38"/>
        <v>0</v>
      </c>
      <c r="AG55" s="16" t="s">
        <v>5</v>
      </c>
      <c r="AM55" s="19">
        <f t="shared" si="39"/>
        <v>0</v>
      </c>
      <c r="AN55" s="19">
        <f t="shared" si="40"/>
        <v>0</v>
      </c>
      <c r="AO55" s="20" t="s">
        <v>792</v>
      </c>
      <c r="AP55" s="20" t="s">
        <v>805</v>
      </c>
      <c r="AQ55" s="14" t="s">
        <v>811</v>
      </c>
      <c r="AS55" s="19">
        <f t="shared" si="41"/>
        <v>0</v>
      </c>
      <c r="AT55" s="19">
        <f t="shared" si="42"/>
        <v>0</v>
      </c>
      <c r="AU55" s="19">
        <v>0</v>
      </c>
      <c r="AV55" s="19">
        <f t="shared" si="43"/>
        <v>0</v>
      </c>
    </row>
    <row r="56" spans="1:48" x14ac:dyDescent="0.2">
      <c r="A56" s="2" t="s">
        <v>44</v>
      </c>
      <c r="B56" s="2" t="s">
        <v>410</v>
      </c>
      <c r="C56" s="2" t="s">
        <v>1285</v>
      </c>
      <c r="D56" s="2" t="s">
        <v>438</v>
      </c>
      <c r="E56" s="2" t="s">
        <v>755</v>
      </c>
      <c r="F56" s="38">
        <v>13</v>
      </c>
      <c r="G56" s="8"/>
      <c r="H56" s="8">
        <f t="shared" si="22"/>
        <v>0</v>
      </c>
      <c r="I56" s="8">
        <f t="shared" si="23"/>
        <v>0</v>
      </c>
      <c r="J56" s="8">
        <f t="shared" si="24"/>
        <v>0</v>
      </c>
      <c r="K56" s="8">
        <v>0</v>
      </c>
      <c r="L56" s="8">
        <f t="shared" si="25"/>
        <v>0</v>
      </c>
      <c r="M56" s="16" t="s">
        <v>782</v>
      </c>
      <c r="P56" s="19">
        <f t="shared" si="26"/>
        <v>0</v>
      </c>
      <c r="R56" s="19">
        <f t="shared" si="27"/>
        <v>0</v>
      </c>
      <c r="S56" s="19">
        <f t="shared" si="28"/>
        <v>0</v>
      </c>
      <c r="T56" s="19">
        <f t="shared" si="29"/>
        <v>0</v>
      </c>
      <c r="U56" s="19">
        <f t="shared" si="30"/>
        <v>0</v>
      </c>
      <c r="V56" s="19">
        <f t="shared" si="31"/>
        <v>0</v>
      </c>
      <c r="W56" s="19">
        <f t="shared" si="32"/>
        <v>0</v>
      </c>
      <c r="X56" s="19">
        <f t="shared" si="33"/>
        <v>0</v>
      </c>
      <c r="Y56" s="14" t="s">
        <v>410</v>
      </c>
      <c r="Z56" s="8">
        <f t="shared" si="34"/>
        <v>0</v>
      </c>
      <c r="AA56" s="8">
        <f t="shared" si="35"/>
        <v>0</v>
      </c>
      <c r="AB56" s="8">
        <f t="shared" si="36"/>
        <v>0</v>
      </c>
      <c r="AD56" s="19">
        <v>21</v>
      </c>
      <c r="AE56" s="19">
        <f t="shared" si="37"/>
        <v>0</v>
      </c>
      <c r="AF56" s="19">
        <f t="shared" si="38"/>
        <v>0</v>
      </c>
      <c r="AG56" s="16" t="s">
        <v>5</v>
      </c>
      <c r="AM56" s="19">
        <f t="shared" si="39"/>
        <v>0</v>
      </c>
      <c r="AN56" s="19">
        <f t="shared" si="40"/>
        <v>0</v>
      </c>
      <c r="AO56" s="20" t="s">
        <v>792</v>
      </c>
      <c r="AP56" s="20" t="s">
        <v>805</v>
      </c>
      <c r="AQ56" s="14" t="s">
        <v>811</v>
      </c>
      <c r="AS56" s="19">
        <f t="shared" si="41"/>
        <v>0</v>
      </c>
      <c r="AT56" s="19">
        <f t="shared" si="42"/>
        <v>0</v>
      </c>
      <c r="AU56" s="19">
        <v>0</v>
      </c>
      <c r="AV56" s="19">
        <f t="shared" si="43"/>
        <v>0</v>
      </c>
    </row>
    <row r="57" spans="1:48" x14ac:dyDescent="0.2">
      <c r="A57" s="2" t="s">
        <v>45</v>
      </c>
      <c r="B57" s="2" t="s">
        <v>410</v>
      </c>
      <c r="C57" s="2" t="s">
        <v>1286</v>
      </c>
      <c r="D57" s="2" t="s">
        <v>442</v>
      </c>
      <c r="E57" s="2" t="s">
        <v>755</v>
      </c>
      <c r="F57" s="38">
        <v>1</v>
      </c>
      <c r="G57" s="8"/>
      <c r="H57" s="8">
        <f t="shared" si="22"/>
        <v>0</v>
      </c>
      <c r="I57" s="8">
        <f t="shared" si="23"/>
        <v>0</v>
      </c>
      <c r="J57" s="8">
        <f t="shared" si="24"/>
        <v>0</v>
      </c>
      <c r="K57" s="8">
        <v>0</v>
      </c>
      <c r="L57" s="8">
        <f t="shared" si="25"/>
        <v>0</v>
      </c>
      <c r="M57" s="16" t="s">
        <v>782</v>
      </c>
      <c r="P57" s="19">
        <f t="shared" si="26"/>
        <v>0</v>
      </c>
      <c r="R57" s="19">
        <f t="shared" si="27"/>
        <v>0</v>
      </c>
      <c r="S57" s="19">
        <f t="shared" si="28"/>
        <v>0</v>
      </c>
      <c r="T57" s="19">
        <f t="shared" si="29"/>
        <v>0</v>
      </c>
      <c r="U57" s="19">
        <f t="shared" si="30"/>
        <v>0</v>
      </c>
      <c r="V57" s="19">
        <f t="shared" si="31"/>
        <v>0</v>
      </c>
      <c r="W57" s="19">
        <f t="shared" si="32"/>
        <v>0</v>
      </c>
      <c r="X57" s="19">
        <f t="shared" si="33"/>
        <v>0</v>
      </c>
      <c r="Y57" s="14" t="s">
        <v>410</v>
      </c>
      <c r="Z57" s="8">
        <f t="shared" si="34"/>
        <v>0</v>
      </c>
      <c r="AA57" s="8">
        <f t="shared" si="35"/>
        <v>0</v>
      </c>
      <c r="AB57" s="8">
        <f t="shared" si="36"/>
        <v>0</v>
      </c>
      <c r="AD57" s="19">
        <v>21</v>
      </c>
      <c r="AE57" s="19">
        <f t="shared" si="37"/>
        <v>0</v>
      </c>
      <c r="AF57" s="19">
        <f t="shared" si="38"/>
        <v>0</v>
      </c>
      <c r="AG57" s="16" t="s">
        <v>5</v>
      </c>
      <c r="AM57" s="19">
        <f t="shared" si="39"/>
        <v>0</v>
      </c>
      <c r="AN57" s="19">
        <f t="shared" si="40"/>
        <v>0</v>
      </c>
      <c r="AO57" s="20" t="s">
        <v>792</v>
      </c>
      <c r="AP57" s="20" t="s">
        <v>805</v>
      </c>
      <c r="AQ57" s="14" t="s">
        <v>811</v>
      </c>
      <c r="AS57" s="19">
        <f t="shared" si="41"/>
        <v>0</v>
      </c>
      <c r="AT57" s="19">
        <f t="shared" si="42"/>
        <v>0</v>
      </c>
      <c r="AU57" s="19">
        <v>0</v>
      </c>
      <c r="AV57" s="19">
        <f t="shared" si="43"/>
        <v>0</v>
      </c>
    </row>
    <row r="58" spans="1:48" x14ac:dyDescent="0.2">
      <c r="A58" s="2" t="s">
        <v>46</v>
      </c>
      <c r="B58" s="2" t="s">
        <v>410</v>
      </c>
      <c r="C58" s="2" t="s">
        <v>1287</v>
      </c>
      <c r="D58" s="2" t="s">
        <v>443</v>
      </c>
      <c r="E58" s="2" t="s">
        <v>757</v>
      </c>
      <c r="F58" s="38">
        <v>8</v>
      </c>
      <c r="G58" s="8"/>
      <c r="H58" s="8">
        <f t="shared" si="22"/>
        <v>0</v>
      </c>
      <c r="I58" s="8">
        <f t="shared" si="23"/>
        <v>0</v>
      </c>
      <c r="J58" s="8">
        <f t="shared" si="24"/>
        <v>0</v>
      </c>
      <c r="K58" s="8">
        <v>0</v>
      </c>
      <c r="L58" s="8">
        <f t="shared" si="25"/>
        <v>0</v>
      </c>
      <c r="M58" s="16" t="s">
        <v>782</v>
      </c>
      <c r="P58" s="19">
        <f t="shared" si="26"/>
        <v>0</v>
      </c>
      <c r="R58" s="19">
        <f t="shared" si="27"/>
        <v>0</v>
      </c>
      <c r="S58" s="19">
        <f t="shared" si="28"/>
        <v>0</v>
      </c>
      <c r="T58" s="19">
        <f t="shared" si="29"/>
        <v>0</v>
      </c>
      <c r="U58" s="19">
        <f t="shared" si="30"/>
        <v>0</v>
      </c>
      <c r="V58" s="19">
        <f t="shared" si="31"/>
        <v>0</v>
      </c>
      <c r="W58" s="19">
        <f t="shared" si="32"/>
        <v>0</v>
      </c>
      <c r="X58" s="19">
        <f t="shared" si="33"/>
        <v>0</v>
      </c>
      <c r="Y58" s="14" t="s">
        <v>410</v>
      </c>
      <c r="Z58" s="8">
        <f t="shared" si="34"/>
        <v>0</v>
      </c>
      <c r="AA58" s="8">
        <f t="shared" si="35"/>
        <v>0</v>
      </c>
      <c r="AB58" s="8">
        <f t="shared" si="36"/>
        <v>0</v>
      </c>
      <c r="AD58" s="19">
        <v>21</v>
      </c>
      <c r="AE58" s="19">
        <f t="shared" si="37"/>
        <v>0</v>
      </c>
      <c r="AF58" s="19">
        <f t="shared" si="38"/>
        <v>0</v>
      </c>
      <c r="AG58" s="16" t="s">
        <v>5</v>
      </c>
      <c r="AM58" s="19">
        <f t="shared" si="39"/>
        <v>0</v>
      </c>
      <c r="AN58" s="19">
        <f t="shared" si="40"/>
        <v>0</v>
      </c>
      <c r="AO58" s="20" t="s">
        <v>792</v>
      </c>
      <c r="AP58" s="20" t="s">
        <v>805</v>
      </c>
      <c r="AQ58" s="14" t="s">
        <v>811</v>
      </c>
      <c r="AS58" s="19">
        <f t="shared" si="41"/>
        <v>0</v>
      </c>
      <c r="AT58" s="19">
        <f t="shared" si="42"/>
        <v>0</v>
      </c>
      <c r="AU58" s="19">
        <v>0</v>
      </c>
      <c r="AV58" s="19">
        <f t="shared" si="43"/>
        <v>0</v>
      </c>
    </row>
    <row r="59" spans="1:48" x14ac:dyDescent="0.2">
      <c r="A59" s="92"/>
      <c r="B59" s="93" t="s">
        <v>411</v>
      </c>
      <c r="C59" s="93"/>
      <c r="D59" s="93" t="s">
        <v>447</v>
      </c>
      <c r="E59" s="92" t="s">
        <v>4</v>
      </c>
      <c r="F59" s="92" t="s">
        <v>4</v>
      </c>
      <c r="G59" s="92" t="s">
        <v>4</v>
      </c>
      <c r="H59" s="94">
        <f>H60</f>
        <v>0</v>
      </c>
      <c r="I59" s="94">
        <f>I60</f>
        <v>0</v>
      </c>
      <c r="J59" s="94">
        <f>H59+I59</f>
        <v>0</v>
      </c>
      <c r="K59" s="95"/>
      <c r="L59" s="94">
        <f>L60</f>
        <v>0</v>
      </c>
      <c r="M59" s="95"/>
    </row>
    <row r="60" spans="1:48" x14ac:dyDescent="0.2">
      <c r="A60" s="88"/>
      <c r="B60" s="89" t="s">
        <v>411</v>
      </c>
      <c r="C60" s="89" t="s">
        <v>967</v>
      </c>
      <c r="D60" s="89" t="s">
        <v>1197</v>
      </c>
      <c r="E60" s="88" t="s">
        <v>4</v>
      </c>
      <c r="F60" s="88" t="s">
        <v>4</v>
      </c>
      <c r="G60" s="88" t="s">
        <v>4</v>
      </c>
      <c r="H60" s="90">
        <f>SUM(H61:H104)</f>
        <v>0</v>
      </c>
      <c r="I60" s="90">
        <f>SUM(I61:I105)</f>
        <v>0</v>
      </c>
      <c r="J60" s="90">
        <f>H60+I60</f>
        <v>0</v>
      </c>
      <c r="K60" s="91"/>
      <c r="L60" s="90">
        <f>SUM(L61:L104)</f>
        <v>0</v>
      </c>
      <c r="M60" s="91"/>
      <c r="Y60" s="14" t="s">
        <v>411</v>
      </c>
      <c r="AI60" s="21">
        <f>SUM(Z61:Z104)</f>
        <v>0</v>
      </c>
      <c r="AJ60" s="21">
        <f>SUM(AA61:AA104)</f>
        <v>0</v>
      </c>
      <c r="AK60" s="21">
        <f>SUM(AB61:AB104)</f>
        <v>0</v>
      </c>
    </row>
    <row r="61" spans="1:48" x14ac:dyDescent="0.2">
      <c r="A61" s="2" t="s">
        <v>47</v>
      </c>
      <c r="B61" s="2" t="s">
        <v>411</v>
      </c>
      <c r="C61" s="2" t="s">
        <v>1198</v>
      </c>
      <c r="D61" s="2" t="s">
        <v>448</v>
      </c>
      <c r="E61" s="2" t="s">
        <v>755</v>
      </c>
      <c r="F61" s="38">
        <v>6</v>
      </c>
      <c r="G61" s="8"/>
      <c r="H61" s="8">
        <f t="shared" ref="H61:H105" si="44">F61*AE61</f>
        <v>0</v>
      </c>
      <c r="I61" s="8">
        <f t="shared" ref="I61:I105" si="45">J61-H61</f>
        <v>0</v>
      </c>
      <c r="J61" s="8">
        <f t="shared" ref="J61:J105" si="46">F61*G61</f>
        <v>0</v>
      </c>
      <c r="K61" s="8">
        <v>0</v>
      </c>
      <c r="L61" s="8">
        <f t="shared" ref="L61:L105" si="47">F61*K61</f>
        <v>0</v>
      </c>
      <c r="M61" s="16" t="s">
        <v>782</v>
      </c>
      <c r="P61" s="19">
        <f t="shared" ref="P61:P104" si="48">IF(AG61="5",J61,0)</f>
        <v>0</v>
      </c>
      <c r="R61" s="19">
        <f t="shared" ref="R61:R104" si="49">IF(AG61="1",H61,0)</f>
        <v>0</v>
      </c>
      <c r="S61" s="19">
        <f t="shared" ref="S61:S104" si="50">IF(AG61="1",I61,0)</f>
        <v>0</v>
      </c>
      <c r="T61" s="19">
        <f t="shared" ref="T61:T104" si="51">IF(AG61="7",H61,0)</f>
        <v>0</v>
      </c>
      <c r="U61" s="19">
        <f t="shared" ref="U61:U104" si="52">IF(AG61="7",I61,0)</f>
        <v>0</v>
      </c>
      <c r="V61" s="19">
        <f t="shared" ref="V61:V104" si="53">IF(AG61="2",H61,0)</f>
        <v>0</v>
      </c>
      <c r="W61" s="19">
        <f t="shared" ref="W61:W104" si="54">IF(AG61="2",I61,0)</f>
        <v>0</v>
      </c>
      <c r="X61" s="19">
        <f t="shared" ref="X61:X104" si="55">IF(AG61="0",J61,0)</f>
        <v>0</v>
      </c>
      <c r="Y61" s="14" t="s">
        <v>411</v>
      </c>
      <c r="Z61" s="8">
        <f t="shared" ref="Z61:Z104" si="56">IF(AD61=0,J61,0)</f>
        <v>0</v>
      </c>
      <c r="AA61" s="8">
        <f t="shared" ref="AA61:AA104" si="57">IF(AD61=15,J61,0)</f>
        <v>0</v>
      </c>
      <c r="AB61" s="8">
        <f t="shared" ref="AB61:AB104" si="58">IF(AD61=21,J61,0)</f>
        <v>0</v>
      </c>
      <c r="AD61" s="19">
        <v>21</v>
      </c>
      <c r="AE61" s="19">
        <f t="shared" ref="AE61:AE105" si="59">G61*0</f>
        <v>0</v>
      </c>
      <c r="AF61" s="19">
        <f t="shared" ref="AF61:AF105" si="60">G61*(1-0)</f>
        <v>0</v>
      </c>
      <c r="AG61" s="16" t="s">
        <v>5</v>
      </c>
      <c r="AM61" s="19">
        <f t="shared" ref="AM61:AM105" si="61">F61*AE61</f>
        <v>0</v>
      </c>
      <c r="AN61" s="19">
        <f t="shared" ref="AN61:AN105" si="62">F61*AF61</f>
        <v>0</v>
      </c>
      <c r="AO61" s="20" t="s">
        <v>792</v>
      </c>
      <c r="AP61" s="20" t="s">
        <v>806</v>
      </c>
      <c r="AQ61" s="14" t="s">
        <v>812</v>
      </c>
      <c r="AS61" s="19">
        <f t="shared" ref="AS61:AS105" si="63">AM61+AN61</f>
        <v>0</v>
      </c>
      <c r="AT61" s="19">
        <f t="shared" ref="AT61:AT104" si="64">G61/(100-AU61)*100</f>
        <v>0</v>
      </c>
      <c r="AU61" s="19">
        <v>0</v>
      </c>
      <c r="AV61" s="19">
        <f t="shared" ref="AV61:AV105" si="65">L61</f>
        <v>0</v>
      </c>
    </row>
    <row r="62" spans="1:48" x14ac:dyDescent="0.2">
      <c r="A62" s="2" t="s">
        <v>48</v>
      </c>
      <c r="B62" s="2" t="s">
        <v>411</v>
      </c>
      <c r="C62" s="2" t="s">
        <v>1199</v>
      </c>
      <c r="D62" s="2" t="s">
        <v>449</v>
      </c>
      <c r="E62" s="2" t="s">
        <v>755</v>
      </c>
      <c r="F62" s="38">
        <v>8</v>
      </c>
      <c r="G62" s="8"/>
      <c r="H62" s="8">
        <f t="shared" si="44"/>
        <v>0</v>
      </c>
      <c r="I62" s="8">
        <f t="shared" si="45"/>
        <v>0</v>
      </c>
      <c r="J62" s="8">
        <f t="shared" si="46"/>
        <v>0</v>
      </c>
      <c r="K62" s="8">
        <v>0</v>
      </c>
      <c r="L62" s="8">
        <f t="shared" si="47"/>
        <v>0</v>
      </c>
      <c r="M62" s="16" t="s">
        <v>782</v>
      </c>
      <c r="P62" s="19">
        <f t="shared" si="48"/>
        <v>0</v>
      </c>
      <c r="R62" s="19">
        <f t="shared" si="49"/>
        <v>0</v>
      </c>
      <c r="S62" s="19">
        <f t="shared" si="50"/>
        <v>0</v>
      </c>
      <c r="T62" s="19">
        <f t="shared" si="51"/>
        <v>0</v>
      </c>
      <c r="U62" s="19">
        <f t="shared" si="52"/>
        <v>0</v>
      </c>
      <c r="V62" s="19">
        <f t="shared" si="53"/>
        <v>0</v>
      </c>
      <c r="W62" s="19">
        <f t="shared" si="54"/>
        <v>0</v>
      </c>
      <c r="X62" s="19">
        <f t="shared" si="55"/>
        <v>0</v>
      </c>
      <c r="Y62" s="14" t="s">
        <v>411</v>
      </c>
      <c r="Z62" s="8">
        <f t="shared" si="56"/>
        <v>0</v>
      </c>
      <c r="AA62" s="8">
        <f t="shared" si="57"/>
        <v>0</v>
      </c>
      <c r="AB62" s="8">
        <f t="shared" si="58"/>
        <v>0</v>
      </c>
      <c r="AD62" s="19">
        <v>21</v>
      </c>
      <c r="AE62" s="19">
        <f t="shared" si="59"/>
        <v>0</v>
      </c>
      <c r="AF62" s="19">
        <f t="shared" si="60"/>
        <v>0</v>
      </c>
      <c r="AG62" s="16" t="s">
        <v>5</v>
      </c>
      <c r="AM62" s="19">
        <f t="shared" si="61"/>
        <v>0</v>
      </c>
      <c r="AN62" s="19">
        <f t="shared" si="62"/>
        <v>0</v>
      </c>
      <c r="AO62" s="20" t="s">
        <v>792</v>
      </c>
      <c r="AP62" s="20" t="s">
        <v>806</v>
      </c>
      <c r="AQ62" s="14" t="s">
        <v>812</v>
      </c>
      <c r="AS62" s="19">
        <f t="shared" si="63"/>
        <v>0</v>
      </c>
      <c r="AT62" s="19">
        <f t="shared" si="64"/>
        <v>0</v>
      </c>
      <c r="AU62" s="19">
        <v>0</v>
      </c>
      <c r="AV62" s="19">
        <f t="shared" si="65"/>
        <v>0</v>
      </c>
    </row>
    <row r="63" spans="1:48" x14ac:dyDescent="0.2">
      <c r="A63" s="2" t="s">
        <v>49</v>
      </c>
      <c r="B63" s="2" t="s">
        <v>411</v>
      </c>
      <c r="C63" s="2" t="s">
        <v>1200</v>
      </c>
      <c r="D63" s="2" t="s">
        <v>450</v>
      </c>
      <c r="E63" s="2" t="s">
        <v>755</v>
      </c>
      <c r="F63" s="38">
        <v>80</v>
      </c>
      <c r="G63" s="8"/>
      <c r="H63" s="8">
        <f t="shared" si="44"/>
        <v>0</v>
      </c>
      <c r="I63" s="8">
        <f t="shared" si="45"/>
        <v>0</v>
      </c>
      <c r="J63" s="8">
        <f t="shared" si="46"/>
        <v>0</v>
      </c>
      <c r="K63" s="8">
        <v>0</v>
      </c>
      <c r="L63" s="8">
        <f t="shared" si="47"/>
        <v>0</v>
      </c>
      <c r="M63" s="16" t="s">
        <v>782</v>
      </c>
      <c r="P63" s="19">
        <f t="shared" si="48"/>
        <v>0</v>
      </c>
      <c r="R63" s="19">
        <f t="shared" si="49"/>
        <v>0</v>
      </c>
      <c r="S63" s="19">
        <f t="shared" si="50"/>
        <v>0</v>
      </c>
      <c r="T63" s="19">
        <f t="shared" si="51"/>
        <v>0</v>
      </c>
      <c r="U63" s="19">
        <f t="shared" si="52"/>
        <v>0</v>
      </c>
      <c r="V63" s="19">
        <f t="shared" si="53"/>
        <v>0</v>
      </c>
      <c r="W63" s="19">
        <f t="shared" si="54"/>
        <v>0</v>
      </c>
      <c r="X63" s="19">
        <f t="shared" si="55"/>
        <v>0</v>
      </c>
      <c r="Y63" s="14" t="s">
        <v>411</v>
      </c>
      <c r="Z63" s="8">
        <f t="shared" si="56"/>
        <v>0</v>
      </c>
      <c r="AA63" s="8">
        <f t="shared" si="57"/>
        <v>0</v>
      </c>
      <c r="AB63" s="8">
        <f t="shared" si="58"/>
        <v>0</v>
      </c>
      <c r="AD63" s="19">
        <v>21</v>
      </c>
      <c r="AE63" s="19">
        <f t="shared" si="59"/>
        <v>0</v>
      </c>
      <c r="AF63" s="19">
        <f t="shared" si="60"/>
        <v>0</v>
      </c>
      <c r="AG63" s="16" t="s">
        <v>5</v>
      </c>
      <c r="AM63" s="19">
        <f t="shared" si="61"/>
        <v>0</v>
      </c>
      <c r="AN63" s="19">
        <f t="shared" si="62"/>
        <v>0</v>
      </c>
      <c r="AO63" s="20" t="s">
        <v>792</v>
      </c>
      <c r="AP63" s="20" t="s">
        <v>806</v>
      </c>
      <c r="AQ63" s="14" t="s">
        <v>812</v>
      </c>
      <c r="AS63" s="19">
        <f t="shared" si="63"/>
        <v>0</v>
      </c>
      <c r="AT63" s="19">
        <f t="shared" si="64"/>
        <v>0</v>
      </c>
      <c r="AU63" s="19">
        <v>0</v>
      </c>
      <c r="AV63" s="19">
        <f t="shared" si="65"/>
        <v>0</v>
      </c>
    </row>
    <row r="64" spans="1:48" x14ac:dyDescent="0.2">
      <c r="A64" s="2" t="s">
        <v>50</v>
      </c>
      <c r="B64" s="2" t="s">
        <v>411</v>
      </c>
      <c r="C64" s="2" t="s">
        <v>1201</v>
      </c>
      <c r="D64" s="2" t="s">
        <v>451</v>
      </c>
      <c r="E64" s="2" t="s">
        <v>756</v>
      </c>
      <c r="F64" s="38">
        <v>50</v>
      </c>
      <c r="G64" s="8"/>
      <c r="H64" s="8">
        <f t="shared" si="44"/>
        <v>0</v>
      </c>
      <c r="I64" s="8">
        <f t="shared" si="45"/>
        <v>0</v>
      </c>
      <c r="J64" s="8">
        <f t="shared" si="46"/>
        <v>0</v>
      </c>
      <c r="K64" s="8">
        <v>0</v>
      </c>
      <c r="L64" s="8">
        <f t="shared" si="47"/>
        <v>0</v>
      </c>
      <c r="M64" s="16" t="s">
        <v>782</v>
      </c>
      <c r="P64" s="19">
        <f t="shared" si="48"/>
        <v>0</v>
      </c>
      <c r="R64" s="19">
        <f t="shared" si="49"/>
        <v>0</v>
      </c>
      <c r="S64" s="19">
        <f t="shared" si="50"/>
        <v>0</v>
      </c>
      <c r="T64" s="19">
        <f t="shared" si="51"/>
        <v>0</v>
      </c>
      <c r="U64" s="19">
        <f t="shared" si="52"/>
        <v>0</v>
      </c>
      <c r="V64" s="19">
        <f t="shared" si="53"/>
        <v>0</v>
      </c>
      <c r="W64" s="19">
        <f t="shared" si="54"/>
        <v>0</v>
      </c>
      <c r="X64" s="19">
        <f t="shared" si="55"/>
        <v>0</v>
      </c>
      <c r="Y64" s="14" t="s">
        <v>411</v>
      </c>
      <c r="Z64" s="8">
        <f t="shared" si="56"/>
        <v>0</v>
      </c>
      <c r="AA64" s="8">
        <f t="shared" si="57"/>
        <v>0</v>
      </c>
      <c r="AB64" s="8">
        <f t="shared" si="58"/>
        <v>0</v>
      </c>
      <c r="AD64" s="19">
        <v>21</v>
      </c>
      <c r="AE64" s="19">
        <f t="shared" si="59"/>
        <v>0</v>
      </c>
      <c r="AF64" s="19">
        <f t="shared" si="60"/>
        <v>0</v>
      </c>
      <c r="AG64" s="16" t="s">
        <v>5</v>
      </c>
      <c r="AM64" s="19">
        <f t="shared" si="61"/>
        <v>0</v>
      </c>
      <c r="AN64" s="19">
        <f t="shared" si="62"/>
        <v>0</v>
      </c>
      <c r="AO64" s="20" t="s">
        <v>792</v>
      </c>
      <c r="AP64" s="20" t="s">
        <v>806</v>
      </c>
      <c r="AQ64" s="14" t="s">
        <v>812</v>
      </c>
      <c r="AS64" s="19">
        <f t="shared" si="63"/>
        <v>0</v>
      </c>
      <c r="AT64" s="19">
        <f t="shared" si="64"/>
        <v>0</v>
      </c>
      <c r="AU64" s="19">
        <v>0</v>
      </c>
      <c r="AV64" s="19">
        <f t="shared" si="65"/>
        <v>0</v>
      </c>
    </row>
    <row r="65" spans="1:48" x14ac:dyDescent="0.2">
      <c r="A65" s="2" t="s">
        <v>51</v>
      </c>
      <c r="B65" s="2" t="s">
        <v>411</v>
      </c>
      <c r="C65" s="2" t="s">
        <v>1202</v>
      </c>
      <c r="D65" s="2" t="s">
        <v>452</v>
      </c>
      <c r="E65" s="2" t="s">
        <v>756</v>
      </c>
      <c r="F65" s="38">
        <v>10</v>
      </c>
      <c r="G65" s="8"/>
      <c r="H65" s="8">
        <f t="shared" si="44"/>
        <v>0</v>
      </c>
      <c r="I65" s="8">
        <f t="shared" si="45"/>
        <v>0</v>
      </c>
      <c r="J65" s="8">
        <f t="shared" si="46"/>
        <v>0</v>
      </c>
      <c r="K65" s="8">
        <v>0</v>
      </c>
      <c r="L65" s="8">
        <f t="shared" si="47"/>
        <v>0</v>
      </c>
      <c r="M65" s="16" t="s">
        <v>782</v>
      </c>
      <c r="P65" s="19">
        <f t="shared" si="48"/>
        <v>0</v>
      </c>
      <c r="R65" s="19">
        <f t="shared" si="49"/>
        <v>0</v>
      </c>
      <c r="S65" s="19">
        <f t="shared" si="50"/>
        <v>0</v>
      </c>
      <c r="T65" s="19">
        <f t="shared" si="51"/>
        <v>0</v>
      </c>
      <c r="U65" s="19">
        <f t="shared" si="52"/>
        <v>0</v>
      </c>
      <c r="V65" s="19">
        <f t="shared" si="53"/>
        <v>0</v>
      </c>
      <c r="W65" s="19">
        <f t="shared" si="54"/>
        <v>0</v>
      </c>
      <c r="X65" s="19">
        <f t="shared" si="55"/>
        <v>0</v>
      </c>
      <c r="Y65" s="14" t="s">
        <v>411</v>
      </c>
      <c r="Z65" s="8">
        <f t="shared" si="56"/>
        <v>0</v>
      </c>
      <c r="AA65" s="8">
        <f t="shared" si="57"/>
        <v>0</v>
      </c>
      <c r="AB65" s="8">
        <f t="shared" si="58"/>
        <v>0</v>
      </c>
      <c r="AD65" s="19">
        <v>21</v>
      </c>
      <c r="AE65" s="19">
        <f t="shared" si="59"/>
        <v>0</v>
      </c>
      <c r="AF65" s="19">
        <f t="shared" si="60"/>
        <v>0</v>
      </c>
      <c r="AG65" s="16" t="s">
        <v>5</v>
      </c>
      <c r="AM65" s="19">
        <f t="shared" si="61"/>
        <v>0</v>
      </c>
      <c r="AN65" s="19">
        <f t="shared" si="62"/>
        <v>0</v>
      </c>
      <c r="AO65" s="20" t="s">
        <v>792</v>
      </c>
      <c r="AP65" s="20" t="s">
        <v>806</v>
      </c>
      <c r="AQ65" s="14" t="s">
        <v>812</v>
      </c>
      <c r="AS65" s="19">
        <f t="shared" si="63"/>
        <v>0</v>
      </c>
      <c r="AT65" s="19">
        <f t="shared" si="64"/>
        <v>0</v>
      </c>
      <c r="AU65" s="19">
        <v>0</v>
      </c>
      <c r="AV65" s="19">
        <f t="shared" si="65"/>
        <v>0</v>
      </c>
    </row>
    <row r="66" spans="1:48" x14ac:dyDescent="0.2">
      <c r="A66" s="2" t="s">
        <v>52</v>
      </c>
      <c r="B66" s="2" t="s">
        <v>411</v>
      </c>
      <c r="C66" s="2" t="s">
        <v>1203</v>
      </c>
      <c r="D66" s="2" t="s">
        <v>453</v>
      </c>
      <c r="E66" s="2" t="s">
        <v>756</v>
      </c>
      <c r="F66" s="38">
        <v>10</v>
      </c>
      <c r="G66" s="8"/>
      <c r="H66" s="8">
        <f t="shared" si="44"/>
        <v>0</v>
      </c>
      <c r="I66" s="8">
        <f t="shared" si="45"/>
        <v>0</v>
      </c>
      <c r="J66" s="8">
        <f t="shared" si="46"/>
        <v>0</v>
      </c>
      <c r="K66" s="8">
        <v>0</v>
      </c>
      <c r="L66" s="8">
        <f t="shared" si="47"/>
        <v>0</v>
      </c>
      <c r="M66" s="16" t="s">
        <v>782</v>
      </c>
      <c r="P66" s="19">
        <f t="shared" si="48"/>
        <v>0</v>
      </c>
      <c r="R66" s="19">
        <f t="shared" si="49"/>
        <v>0</v>
      </c>
      <c r="S66" s="19">
        <f t="shared" si="50"/>
        <v>0</v>
      </c>
      <c r="T66" s="19">
        <f t="shared" si="51"/>
        <v>0</v>
      </c>
      <c r="U66" s="19">
        <f t="shared" si="52"/>
        <v>0</v>
      </c>
      <c r="V66" s="19">
        <f t="shared" si="53"/>
        <v>0</v>
      </c>
      <c r="W66" s="19">
        <f t="shared" si="54"/>
        <v>0</v>
      </c>
      <c r="X66" s="19">
        <f t="shared" si="55"/>
        <v>0</v>
      </c>
      <c r="Y66" s="14" t="s">
        <v>411</v>
      </c>
      <c r="Z66" s="8">
        <f t="shared" si="56"/>
        <v>0</v>
      </c>
      <c r="AA66" s="8">
        <f t="shared" si="57"/>
        <v>0</v>
      </c>
      <c r="AB66" s="8">
        <f t="shared" si="58"/>
        <v>0</v>
      </c>
      <c r="AD66" s="19">
        <v>21</v>
      </c>
      <c r="AE66" s="19">
        <f t="shared" si="59"/>
        <v>0</v>
      </c>
      <c r="AF66" s="19">
        <f t="shared" si="60"/>
        <v>0</v>
      </c>
      <c r="AG66" s="16" t="s">
        <v>5</v>
      </c>
      <c r="AM66" s="19">
        <f t="shared" si="61"/>
        <v>0</v>
      </c>
      <c r="AN66" s="19">
        <f t="shared" si="62"/>
        <v>0</v>
      </c>
      <c r="AO66" s="20" t="s">
        <v>792</v>
      </c>
      <c r="AP66" s="20" t="s">
        <v>806</v>
      </c>
      <c r="AQ66" s="14" t="s">
        <v>812</v>
      </c>
      <c r="AS66" s="19">
        <f t="shared" si="63"/>
        <v>0</v>
      </c>
      <c r="AT66" s="19">
        <f t="shared" si="64"/>
        <v>0</v>
      </c>
      <c r="AU66" s="19">
        <v>0</v>
      </c>
      <c r="AV66" s="19">
        <f t="shared" si="65"/>
        <v>0</v>
      </c>
    </row>
    <row r="67" spans="1:48" x14ac:dyDescent="0.2">
      <c r="A67" s="2" t="s">
        <v>53</v>
      </c>
      <c r="B67" s="2" t="s">
        <v>411</v>
      </c>
      <c r="C67" s="2" t="s">
        <v>1204</v>
      </c>
      <c r="D67" s="2" t="s">
        <v>454</v>
      </c>
      <c r="E67" s="2" t="s">
        <v>756</v>
      </c>
      <c r="F67" s="38">
        <v>10</v>
      </c>
      <c r="G67" s="8"/>
      <c r="H67" s="8">
        <f t="shared" si="44"/>
        <v>0</v>
      </c>
      <c r="I67" s="8">
        <f t="shared" si="45"/>
        <v>0</v>
      </c>
      <c r="J67" s="8">
        <f t="shared" si="46"/>
        <v>0</v>
      </c>
      <c r="K67" s="8">
        <v>0</v>
      </c>
      <c r="L67" s="8">
        <f t="shared" si="47"/>
        <v>0</v>
      </c>
      <c r="M67" s="16" t="s">
        <v>782</v>
      </c>
      <c r="P67" s="19">
        <f t="shared" si="48"/>
        <v>0</v>
      </c>
      <c r="R67" s="19">
        <f t="shared" si="49"/>
        <v>0</v>
      </c>
      <c r="S67" s="19">
        <f t="shared" si="50"/>
        <v>0</v>
      </c>
      <c r="T67" s="19">
        <f t="shared" si="51"/>
        <v>0</v>
      </c>
      <c r="U67" s="19">
        <f t="shared" si="52"/>
        <v>0</v>
      </c>
      <c r="V67" s="19">
        <f t="shared" si="53"/>
        <v>0</v>
      </c>
      <c r="W67" s="19">
        <f t="shared" si="54"/>
        <v>0</v>
      </c>
      <c r="X67" s="19">
        <f t="shared" si="55"/>
        <v>0</v>
      </c>
      <c r="Y67" s="14" t="s">
        <v>411</v>
      </c>
      <c r="Z67" s="8">
        <f t="shared" si="56"/>
        <v>0</v>
      </c>
      <c r="AA67" s="8">
        <f t="shared" si="57"/>
        <v>0</v>
      </c>
      <c r="AB67" s="8">
        <f t="shared" si="58"/>
        <v>0</v>
      </c>
      <c r="AD67" s="19">
        <v>21</v>
      </c>
      <c r="AE67" s="19">
        <f t="shared" si="59"/>
        <v>0</v>
      </c>
      <c r="AF67" s="19">
        <f t="shared" si="60"/>
        <v>0</v>
      </c>
      <c r="AG67" s="16" t="s">
        <v>5</v>
      </c>
      <c r="AM67" s="19">
        <f t="shared" si="61"/>
        <v>0</v>
      </c>
      <c r="AN67" s="19">
        <f t="shared" si="62"/>
        <v>0</v>
      </c>
      <c r="AO67" s="20" t="s">
        <v>792</v>
      </c>
      <c r="AP67" s="20" t="s">
        <v>806</v>
      </c>
      <c r="AQ67" s="14" t="s">
        <v>812</v>
      </c>
      <c r="AS67" s="19">
        <f t="shared" si="63"/>
        <v>0</v>
      </c>
      <c r="AT67" s="19">
        <f t="shared" si="64"/>
        <v>0</v>
      </c>
      <c r="AU67" s="19">
        <v>0</v>
      </c>
      <c r="AV67" s="19">
        <f t="shared" si="65"/>
        <v>0</v>
      </c>
    </row>
    <row r="68" spans="1:48" x14ac:dyDescent="0.2">
      <c r="A68" s="2" t="s">
        <v>54</v>
      </c>
      <c r="B68" s="2" t="s">
        <v>411</v>
      </c>
      <c r="C68" s="2" t="s">
        <v>1205</v>
      </c>
      <c r="D68" s="2" t="s">
        <v>455</v>
      </c>
      <c r="E68" s="2" t="s">
        <v>756</v>
      </c>
      <c r="F68" s="38">
        <v>6</v>
      </c>
      <c r="G68" s="8"/>
      <c r="H68" s="8">
        <f t="shared" si="44"/>
        <v>0</v>
      </c>
      <c r="I68" s="8">
        <f t="shared" si="45"/>
        <v>0</v>
      </c>
      <c r="J68" s="8">
        <f t="shared" si="46"/>
        <v>0</v>
      </c>
      <c r="K68" s="8">
        <v>0</v>
      </c>
      <c r="L68" s="8">
        <f t="shared" si="47"/>
        <v>0</v>
      </c>
      <c r="M68" s="16" t="s">
        <v>782</v>
      </c>
      <c r="P68" s="19">
        <f t="shared" si="48"/>
        <v>0</v>
      </c>
      <c r="R68" s="19">
        <f t="shared" si="49"/>
        <v>0</v>
      </c>
      <c r="S68" s="19">
        <f t="shared" si="50"/>
        <v>0</v>
      </c>
      <c r="T68" s="19">
        <f t="shared" si="51"/>
        <v>0</v>
      </c>
      <c r="U68" s="19">
        <f t="shared" si="52"/>
        <v>0</v>
      </c>
      <c r="V68" s="19">
        <f t="shared" si="53"/>
        <v>0</v>
      </c>
      <c r="W68" s="19">
        <f t="shared" si="54"/>
        <v>0</v>
      </c>
      <c r="X68" s="19">
        <f t="shared" si="55"/>
        <v>0</v>
      </c>
      <c r="Y68" s="14" t="s">
        <v>411</v>
      </c>
      <c r="Z68" s="8">
        <f t="shared" si="56"/>
        <v>0</v>
      </c>
      <c r="AA68" s="8">
        <f t="shared" si="57"/>
        <v>0</v>
      </c>
      <c r="AB68" s="8">
        <f t="shared" si="58"/>
        <v>0</v>
      </c>
      <c r="AD68" s="19">
        <v>21</v>
      </c>
      <c r="AE68" s="19">
        <f t="shared" si="59"/>
        <v>0</v>
      </c>
      <c r="AF68" s="19">
        <f t="shared" si="60"/>
        <v>0</v>
      </c>
      <c r="AG68" s="16" t="s">
        <v>5</v>
      </c>
      <c r="AM68" s="19">
        <f t="shared" si="61"/>
        <v>0</v>
      </c>
      <c r="AN68" s="19">
        <f t="shared" si="62"/>
        <v>0</v>
      </c>
      <c r="AO68" s="20" t="s">
        <v>792</v>
      </c>
      <c r="AP68" s="20" t="s">
        <v>806</v>
      </c>
      <c r="AQ68" s="14" t="s">
        <v>812</v>
      </c>
      <c r="AS68" s="19">
        <f t="shared" si="63"/>
        <v>0</v>
      </c>
      <c r="AT68" s="19">
        <f t="shared" si="64"/>
        <v>0</v>
      </c>
      <c r="AU68" s="19">
        <v>0</v>
      </c>
      <c r="AV68" s="19">
        <f t="shared" si="65"/>
        <v>0</v>
      </c>
    </row>
    <row r="69" spans="1:48" x14ac:dyDescent="0.2">
      <c r="A69" s="2" t="s">
        <v>55</v>
      </c>
      <c r="B69" s="2" t="s">
        <v>411</v>
      </c>
      <c r="C69" s="2" t="s">
        <v>1206</v>
      </c>
      <c r="D69" s="2" t="s">
        <v>456</v>
      </c>
      <c r="E69" s="2" t="s">
        <v>756</v>
      </c>
      <c r="F69" s="38">
        <v>26</v>
      </c>
      <c r="G69" s="8"/>
      <c r="H69" s="8">
        <f t="shared" si="44"/>
        <v>0</v>
      </c>
      <c r="I69" s="8">
        <f t="shared" si="45"/>
        <v>0</v>
      </c>
      <c r="J69" s="8">
        <f t="shared" si="46"/>
        <v>0</v>
      </c>
      <c r="K69" s="8">
        <v>0</v>
      </c>
      <c r="L69" s="8">
        <f t="shared" si="47"/>
        <v>0</v>
      </c>
      <c r="M69" s="16" t="s">
        <v>782</v>
      </c>
      <c r="P69" s="19">
        <f t="shared" si="48"/>
        <v>0</v>
      </c>
      <c r="R69" s="19">
        <f t="shared" si="49"/>
        <v>0</v>
      </c>
      <c r="S69" s="19">
        <f t="shared" si="50"/>
        <v>0</v>
      </c>
      <c r="T69" s="19">
        <f t="shared" si="51"/>
        <v>0</v>
      </c>
      <c r="U69" s="19">
        <f t="shared" si="52"/>
        <v>0</v>
      </c>
      <c r="V69" s="19">
        <f t="shared" si="53"/>
        <v>0</v>
      </c>
      <c r="W69" s="19">
        <f t="shared" si="54"/>
        <v>0</v>
      </c>
      <c r="X69" s="19">
        <f t="shared" si="55"/>
        <v>0</v>
      </c>
      <c r="Y69" s="14" t="s">
        <v>411</v>
      </c>
      <c r="Z69" s="8">
        <f t="shared" si="56"/>
        <v>0</v>
      </c>
      <c r="AA69" s="8">
        <f t="shared" si="57"/>
        <v>0</v>
      </c>
      <c r="AB69" s="8">
        <f t="shared" si="58"/>
        <v>0</v>
      </c>
      <c r="AD69" s="19">
        <v>21</v>
      </c>
      <c r="AE69" s="19">
        <f t="shared" si="59"/>
        <v>0</v>
      </c>
      <c r="AF69" s="19">
        <f t="shared" si="60"/>
        <v>0</v>
      </c>
      <c r="AG69" s="16" t="s">
        <v>5</v>
      </c>
      <c r="AM69" s="19">
        <f t="shared" si="61"/>
        <v>0</v>
      </c>
      <c r="AN69" s="19">
        <f t="shared" si="62"/>
        <v>0</v>
      </c>
      <c r="AO69" s="20" t="s">
        <v>792</v>
      </c>
      <c r="AP69" s="20" t="s">
        <v>806</v>
      </c>
      <c r="AQ69" s="14" t="s">
        <v>812</v>
      </c>
      <c r="AS69" s="19">
        <f t="shared" si="63"/>
        <v>0</v>
      </c>
      <c r="AT69" s="19">
        <f t="shared" si="64"/>
        <v>0</v>
      </c>
      <c r="AU69" s="19">
        <v>0</v>
      </c>
      <c r="AV69" s="19">
        <f t="shared" si="65"/>
        <v>0</v>
      </c>
    </row>
    <row r="70" spans="1:48" x14ac:dyDescent="0.2">
      <c r="A70" s="2" t="s">
        <v>56</v>
      </c>
      <c r="B70" s="2" t="s">
        <v>411</v>
      </c>
      <c r="C70" s="2" t="s">
        <v>1207</v>
      </c>
      <c r="D70" s="2" t="s">
        <v>457</v>
      </c>
      <c r="E70" s="2" t="s">
        <v>756</v>
      </c>
      <c r="F70" s="38">
        <v>16</v>
      </c>
      <c r="G70" s="8"/>
      <c r="H70" s="8">
        <f t="shared" si="44"/>
        <v>0</v>
      </c>
      <c r="I70" s="8">
        <f t="shared" si="45"/>
        <v>0</v>
      </c>
      <c r="J70" s="8">
        <f t="shared" si="46"/>
        <v>0</v>
      </c>
      <c r="K70" s="8">
        <v>0</v>
      </c>
      <c r="L70" s="8">
        <f t="shared" si="47"/>
        <v>0</v>
      </c>
      <c r="M70" s="16" t="s">
        <v>782</v>
      </c>
      <c r="P70" s="19">
        <f t="shared" si="48"/>
        <v>0</v>
      </c>
      <c r="R70" s="19">
        <f t="shared" si="49"/>
        <v>0</v>
      </c>
      <c r="S70" s="19">
        <f t="shared" si="50"/>
        <v>0</v>
      </c>
      <c r="T70" s="19">
        <f t="shared" si="51"/>
        <v>0</v>
      </c>
      <c r="U70" s="19">
        <f t="shared" si="52"/>
        <v>0</v>
      </c>
      <c r="V70" s="19">
        <f t="shared" si="53"/>
        <v>0</v>
      </c>
      <c r="W70" s="19">
        <f t="shared" si="54"/>
        <v>0</v>
      </c>
      <c r="X70" s="19">
        <f t="shared" si="55"/>
        <v>0</v>
      </c>
      <c r="Y70" s="14" t="s">
        <v>411</v>
      </c>
      <c r="Z70" s="8">
        <f t="shared" si="56"/>
        <v>0</v>
      </c>
      <c r="AA70" s="8">
        <f t="shared" si="57"/>
        <v>0</v>
      </c>
      <c r="AB70" s="8">
        <f t="shared" si="58"/>
        <v>0</v>
      </c>
      <c r="AD70" s="19">
        <v>21</v>
      </c>
      <c r="AE70" s="19">
        <f t="shared" si="59"/>
        <v>0</v>
      </c>
      <c r="AF70" s="19">
        <f t="shared" si="60"/>
        <v>0</v>
      </c>
      <c r="AG70" s="16" t="s">
        <v>5</v>
      </c>
      <c r="AM70" s="19">
        <f t="shared" si="61"/>
        <v>0</v>
      </c>
      <c r="AN70" s="19">
        <f t="shared" si="62"/>
        <v>0</v>
      </c>
      <c r="AO70" s="20" t="s">
        <v>792</v>
      </c>
      <c r="AP70" s="20" t="s">
        <v>806</v>
      </c>
      <c r="AQ70" s="14" t="s">
        <v>812</v>
      </c>
      <c r="AS70" s="19">
        <f t="shared" si="63"/>
        <v>0</v>
      </c>
      <c r="AT70" s="19">
        <f t="shared" si="64"/>
        <v>0</v>
      </c>
      <c r="AU70" s="19">
        <v>0</v>
      </c>
      <c r="AV70" s="19">
        <f t="shared" si="65"/>
        <v>0</v>
      </c>
    </row>
    <row r="71" spans="1:48" x14ac:dyDescent="0.2">
      <c r="A71" s="2" t="s">
        <v>57</v>
      </c>
      <c r="B71" s="2" t="s">
        <v>411</v>
      </c>
      <c r="C71" s="2" t="s">
        <v>1208</v>
      </c>
      <c r="D71" s="2" t="s">
        <v>458</v>
      </c>
      <c r="E71" s="2" t="s">
        <v>755</v>
      </c>
      <c r="F71" s="38">
        <v>28</v>
      </c>
      <c r="G71" s="8"/>
      <c r="H71" s="8">
        <f t="shared" si="44"/>
        <v>0</v>
      </c>
      <c r="I71" s="8">
        <f t="shared" si="45"/>
        <v>0</v>
      </c>
      <c r="J71" s="8">
        <f t="shared" si="46"/>
        <v>0</v>
      </c>
      <c r="K71" s="8">
        <v>0</v>
      </c>
      <c r="L71" s="8">
        <f t="shared" si="47"/>
        <v>0</v>
      </c>
      <c r="M71" s="16" t="s">
        <v>782</v>
      </c>
      <c r="P71" s="19">
        <f t="shared" si="48"/>
        <v>0</v>
      </c>
      <c r="R71" s="19">
        <f t="shared" si="49"/>
        <v>0</v>
      </c>
      <c r="S71" s="19">
        <f t="shared" si="50"/>
        <v>0</v>
      </c>
      <c r="T71" s="19">
        <f t="shared" si="51"/>
        <v>0</v>
      </c>
      <c r="U71" s="19">
        <f t="shared" si="52"/>
        <v>0</v>
      </c>
      <c r="V71" s="19">
        <f t="shared" si="53"/>
        <v>0</v>
      </c>
      <c r="W71" s="19">
        <f t="shared" si="54"/>
        <v>0</v>
      </c>
      <c r="X71" s="19">
        <f t="shared" si="55"/>
        <v>0</v>
      </c>
      <c r="Y71" s="14" t="s">
        <v>411</v>
      </c>
      <c r="Z71" s="8">
        <f t="shared" si="56"/>
        <v>0</v>
      </c>
      <c r="AA71" s="8">
        <f t="shared" si="57"/>
        <v>0</v>
      </c>
      <c r="AB71" s="8">
        <f t="shared" si="58"/>
        <v>0</v>
      </c>
      <c r="AD71" s="19">
        <v>21</v>
      </c>
      <c r="AE71" s="19">
        <f t="shared" si="59"/>
        <v>0</v>
      </c>
      <c r="AF71" s="19">
        <f t="shared" si="60"/>
        <v>0</v>
      </c>
      <c r="AG71" s="16" t="s">
        <v>5</v>
      </c>
      <c r="AM71" s="19">
        <f t="shared" si="61"/>
        <v>0</v>
      </c>
      <c r="AN71" s="19">
        <f t="shared" si="62"/>
        <v>0</v>
      </c>
      <c r="AO71" s="20" t="s">
        <v>792</v>
      </c>
      <c r="AP71" s="20" t="s">
        <v>806</v>
      </c>
      <c r="AQ71" s="14" t="s">
        <v>812</v>
      </c>
      <c r="AS71" s="19">
        <f t="shared" si="63"/>
        <v>0</v>
      </c>
      <c r="AT71" s="19">
        <f t="shared" si="64"/>
        <v>0</v>
      </c>
      <c r="AU71" s="19">
        <v>0</v>
      </c>
      <c r="AV71" s="19">
        <f t="shared" si="65"/>
        <v>0</v>
      </c>
    </row>
    <row r="72" spans="1:48" x14ac:dyDescent="0.2">
      <c r="A72" s="2" t="s">
        <v>58</v>
      </c>
      <c r="B72" s="2" t="s">
        <v>411</v>
      </c>
      <c r="C72" s="2" t="s">
        <v>1209</v>
      </c>
      <c r="D72" s="2" t="s">
        <v>459</v>
      </c>
      <c r="E72" s="2" t="s">
        <v>755</v>
      </c>
      <c r="F72" s="38">
        <v>680</v>
      </c>
      <c r="G72" s="8"/>
      <c r="H72" s="8">
        <f t="shared" si="44"/>
        <v>0</v>
      </c>
      <c r="I72" s="8">
        <f t="shared" si="45"/>
        <v>0</v>
      </c>
      <c r="J72" s="8">
        <f t="shared" si="46"/>
        <v>0</v>
      </c>
      <c r="K72" s="8">
        <v>0</v>
      </c>
      <c r="L72" s="8">
        <f t="shared" si="47"/>
        <v>0</v>
      </c>
      <c r="M72" s="16" t="s">
        <v>782</v>
      </c>
      <c r="P72" s="19">
        <f t="shared" si="48"/>
        <v>0</v>
      </c>
      <c r="R72" s="19">
        <f t="shared" si="49"/>
        <v>0</v>
      </c>
      <c r="S72" s="19">
        <f t="shared" si="50"/>
        <v>0</v>
      </c>
      <c r="T72" s="19">
        <f t="shared" si="51"/>
        <v>0</v>
      </c>
      <c r="U72" s="19">
        <f t="shared" si="52"/>
        <v>0</v>
      </c>
      <c r="V72" s="19">
        <f t="shared" si="53"/>
        <v>0</v>
      </c>
      <c r="W72" s="19">
        <f t="shared" si="54"/>
        <v>0</v>
      </c>
      <c r="X72" s="19">
        <f t="shared" si="55"/>
        <v>0</v>
      </c>
      <c r="Y72" s="14" t="s">
        <v>411</v>
      </c>
      <c r="Z72" s="8">
        <f t="shared" si="56"/>
        <v>0</v>
      </c>
      <c r="AA72" s="8">
        <f t="shared" si="57"/>
        <v>0</v>
      </c>
      <c r="AB72" s="8">
        <f t="shared" si="58"/>
        <v>0</v>
      </c>
      <c r="AD72" s="19">
        <v>21</v>
      </c>
      <c r="AE72" s="19">
        <f t="shared" si="59"/>
        <v>0</v>
      </c>
      <c r="AF72" s="19">
        <f t="shared" si="60"/>
        <v>0</v>
      </c>
      <c r="AG72" s="16" t="s">
        <v>5</v>
      </c>
      <c r="AM72" s="19">
        <f t="shared" si="61"/>
        <v>0</v>
      </c>
      <c r="AN72" s="19">
        <f t="shared" si="62"/>
        <v>0</v>
      </c>
      <c r="AO72" s="20" t="s">
        <v>792</v>
      </c>
      <c r="AP72" s="20" t="s">
        <v>806</v>
      </c>
      <c r="AQ72" s="14" t="s">
        <v>812</v>
      </c>
      <c r="AS72" s="19">
        <f t="shared" si="63"/>
        <v>0</v>
      </c>
      <c r="AT72" s="19">
        <f t="shared" si="64"/>
        <v>0</v>
      </c>
      <c r="AU72" s="19">
        <v>0</v>
      </c>
      <c r="AV72" s="19">
        <f t="shared" si="65"/>
        <v>0</v>
      </c>
    </row>
    <row r="73" spans="1:48" x14ac:dyDescent="0.2">
      <c r="A73" s="2" t="s">
        <v>59</v>
      </c>
      <c r="B73" s="2" t="s">
        <v>411</v>
      </c>
      <c r="C73" s="2" t="s">
        <v>1210</v>
      </c>
      <c r="D73" s="2" t="s">
        <v>460</v>
      </c>
      <c r="E73" s="2" t="s">
        <v>755</v>
      </c>
      <c r="F73" s="38">
        <v>22</v>
      </c>
      <c r="G73" s="8"/>
      <c r="H73" s="8">
        <f t="shared" si="44"/>
        <v>0</v>
      </c>
      <c r="I73" s="8">
        <f t="shared" si="45"/>
        <v>0</v>
      </c>
      <c r="J73" s="8">
        <f t="shared" si="46"/>
        <v>0</v>
      </c>
      <c r="K73" s="8">
        <v>0</v>
      </c>
      <c r="L73" s="8">
        <f t="shared" si="47"/>
        <v>0</v>
      </c>
      <c r="M73" s="16" t="s">
        <v>782</v>
      </c>
      <c r="P73" s="19">
        <f t="shared" si="48"/>
        <v>0</v>
      </c>
      <c r="R73" s="19">
        <f t="shared" si="49"/>
        <v>0</v>
      </c>
      <c r="S73" s="19">
        <f t="shared" si="50"/>
        <v>0</v>
      </c>
      <c r="T73" s="19">
        <f t="shared" si="51"/>
        <v>0</v>
      </c>
      <c r="U73" s="19">
        <f t="shared" si="52"/>
        <v>0</v>
      </c>
      <c r="V73" s="19">
        <f t="shared" si="53"/>
        <v>0</v>
      </c>
      <c r="W73" s="19">
        <f t="shared" si="54"/>
        <v>0</v>
      </c>
      <c r="X73" s="19">
        <f t="shared" si="55"/>
        <v>0</v>
      </c>
      <c r="Y73" s="14" t="s">
        <v>411</v>
      </c>
      <c r="Z73" s="8">
        <f t="shared" si="56"/>
        <v>0</v>
      </c>
      <c r="AA73" s="8">
        <f t="shared" si="57"/>
        <v>0</v>
      </c>
      <c r="AB73" s="8">
        <f t="shared" si="58"/>
        <v>0</v>
      </c>
      <c r="AD73" s="19">
        <v>21</v>
      </c>
      <c r="AE73" s="19">
        <f t="shared" si="59"/>
        <v>0</v>
      </c>
      <c r="AF73" s="19">
        <f t="shared" si="60"/>
        <v>0</v>
      </c>
      <c r="AG73" s="16" t="s">
        <v>5</v>
      </c>
      <c r="AM73" s="19">
        <f t="shared" si="61"/>
        <v>0</v>
      </c>
      <c r="AN73" s="19">
        <f t="shared" si="62"/>
        <v>0</v>
      </c>
      <c r="AO73" s="20" t="s">
        <v>792</v>
      </c>
      <c r="AP73" s="20" t="s">
        <v>806</v>
      </c>
      <c r="AQ73" s="14" t="s">
        <v>812</v>
      </c>
      <c r="AS73" s="19">
        <f t="shared" si="63"/>
        <v>0</v>
      </c>
      <c r="AT73" s="19">
        <f t="shared" si="64"/>
        <v>0</v>
      </c>
      <c r="AU73" s="19">
        <v>0</v>
      </c>
      <c r="AV73" s="19">
        <f t="shared" si="65"/>
        <v>0</v>
      </c>
    </row>
    <row r="74" spans="1:48" x14ac:dyDescent="0.2">
      <c r="A74" s="2" t="s">
        <v>60</v>
      </c>
      <c r="B74" s="2" t="s">
        <v>411</v>
      </c>
      <c r="C74" s="2" t="s">
        <v>1211</v>
      </c>
      <c r="D74" s="2" t="s">
        <v>461</v>
      </c>
      <c r="E74" s="2" t="s">
        <v>755</v>
      </c>
      <c r="F74" s="38">
        <v>20</v>
      </c>
      <c r="G74" s="8"/>
      <c r="H74" s="8">
        <f t="shared" si="44"/>
        <v>0</v>
      </c>
      <c r="I74" s="8">
        <f t="shared" si="45"/>
        <v>0</v>
      </c>
      <c r="J74" s="8">
        <f t="shared" si="46"/>
        <v>0</v>
      </c>
      <c r="K74" s="8">
        <v>0</v>
      </c>
      <c r="L74" s="8">
        <f t="shared" si="47"/>
        <v>0</v>
      </c>
      <c r="M74" s="16" t="s">
        <v>782</v>
      </c>
      <c r="P74" s="19">
        <f t="shared" si="48"/>
        <v>0</v>
      </c>
      <c r="R74" s="19">
        <f t="shared" si="49"/>
        <v>0</v>
      </c>
      <c r="S74" s="19">
        <f t="shared" si="50"/>
        <v>0</v>
      </c>
      <c r="T74" s="19">
        <f t="shared" si="51"/>
        <v>0</v>
      </c>
      <c r="U74" s="19">
        <f t="shared" si="52"/>
        <v>0</v>
      </c>
      <c r="V74" s="19">
        <f t="shared" si="53"/>
        <v>0</v>
      </c>
      <c r="W74" s="19">
        <f t="shared" si="54"/>
        <v>0</v>
      </c>
      <c r="X74" s="19">
        <f t="shared" si="55"/>
        <v>0</v>
      </c>
      <c r="Y74" s="14" t="s">
        <v>411</v>
      </c>
      <c r="Z74" s="8">
        <f t="shared" si="56"/>
        <v>0</v>
      </c>
      <c r="AA74" s="8">
        <f t="shared" si="57"/>
        <v>0</v>
      </c>
      <c r="AB74" s="8">
        <f t="shared" si="58"/>
        <v>0</v>
      </c>
      <c r="AD74" s="19">
        <v>21</v>
      </c>
      <c r="AE74" s="19">
        <f t="shared" si="59"/>
        <v>0</v>
      </c>
      <c r="AF74" s="19">
        <f t="shared" si="60"/>
        <v>0</v>
      </c>
      <c r="AG74" s="16" t="s">
        <v>5</v>
      </c>
      <c r="AM74" s="19">
        <f t="shared" si="61"/>
        <v>0</v>
      </c>
      <c r="AN74" s="19">
        <f t="shared" si="62"/>
        <v>0</v>
      </c>
      <c r="AO74" s="20" t="s">
        <v>792</v>
      </c>
      <c r="AP74" s="20" t="s">
        <v>806</v>
      </c>
      <c r="AQ74" s="14" t="s">
        <v>812</v>
      </c>
      <c r="AS74" s="19">
        <f t="shared" si="63"/>
        <v>0</v>
      </c>
      <c r="AT74" s="19">
        <f t="shared" si="64"/>
        <v>0</v>
      </c>
      <c r="AU74" s="19">
        <v>0</v>
      </c>
      <c r="AV74" s="19">
        <f t="shared" si="65"/>
        <v>0</v>
      </c>
    </row>
    <row r="75" spans="1:48" x14ac:dyDescent="0.2">
      <c r="A75" s="2" t="s">
        <v>61</v>
      </c>
      <c r="B75" s="2" t="s">
        <v>411</v>
      </c>
      <c r="C75" s="2" t="s">
        <v>1212</v>
      </c>
      <c r="D75" s="2" t="s">
        <v>462</v>
      </c>
      <c r="E75" s="2" t="s">
        <v>756</v>
      </c>
      <c r="F75" s="38">
        <v>100</v>
      </c>
      <c r="G75" s="8"/>
      <c r="H75" s="8">
        <f t="shared" si="44"/>
        <v>0</v>
      </c>
      <c r="I75" s="8">
        <f t="shared" si="45"/>
        <v>0</v>
      </c>
      <c r="J75" s="8">
        <f t="shared" si="46"/>
        <v>0</v>
      </c>
      <c r="K75" s="8">
        <v>0</v>
      </c>
      <c r="L75" s="8">
        <f t="shared" si="47"/>
        <v>0</v>
      </c>
      <c r="M75" s="16" t="s">
        <v>782</v>
      </c>
      <c r="P75" s="19">
        <f t="shared" si="48"/>
        <v>0</v>
      </c>
      <c r="R75" s="19">
        <f t="shared" si="49"/>
        <v>0</v>
      </c>
      <c r="S75" s="19">
        <f t="shared" si="50"/>
        <v>0</v>
      </c>
      <c r="T75" s="19">
        <f t="shared" si="51"/>
        <v>0</v>
      </c>
      <c r="U75" s="19">
        <f t="shared" si="52"/>
        <v>0</v>
      </c>
      <c r="V75" s="19">
        <f t="shared" si="53"/>
        <v>0</v>
      </c>
      <c r="W75" s="19">
        <f t="shared" si="54"/>
        <v>0</v>
      </c>
      <c r="X75" s="19">
        <f t="shared" si="55"/>
        <v>0</v>
      </c>
      <c r="Y75" s="14" t="s">
        <v>411</v>
      </c>
      <c r="Z75" s="8">
        <f t="shared" si="56"/>
        <v>0</v>
      </c>
      <c r="AA75" s="8">
        <f t="shared" si="57"/>
        <v>0</v>
      </c>
      <c r="AB75" s="8">
        <f t="shared" si="58"/>
        <v>0</v>
      </c>
      <c r="AD75" s="19">
        <v>21</v>
      </c>
      <c r="AE75" s="19">
        <f t="shared" si="59"/>
        <v>0</v>
      </c>
      <c r="AF75" s="19">
        <f t="shared" si="60"/>
        <v>0</v>
      </c>
      <c r="AG75" s="16" t="s">
        <v>5</v>
      </c>
      <c r="AM75" s="19">
        <f t="shared" si="61"/>
        <v>0</v>
      </c>
      <c r="AN75" s="19">
        <f t="shared" si="62"/>
        <v>0</v>
      </c>
      <c r="AO75" s="20" t="s">
        <v>792</v>
      </c>
      <c r="AP75" s="20" t="s">
        <v>806</v>
      </c>
      <c r="AQ75" s="14" t="s">
        <v>812</v>
      </c>
      <c r="AS75" s="19">
        <f t="shared" si="63"/>
        <v>0</v>
      </c>
      <c r="AT75" s="19">
        <f t="shared" si="64"/>
        <v>0</v>
      </c>
      <c r="AU75" s="19">
        <v>0</v>
      </c>
      <c r="AV75" s="19">
        <f t="shared" si="65"/>
        <v>0</v>
      </c>
    </row>
    <row r="76" spans="1:48" x14ac:dyDescent="0.2">
      <c r="A76" s="2" t="s">
        <v>62</v>
      </c>
      <c r="B76" s="2" t="s">
        <v>411</v>
      </c>
      <c r="C76" s="2" t="s">
        <v>1213</v>
      </c>
      <c r="D76" s="2" t="s">
        <v>463</v>
      </c>
      <c r="E76" s="2" t="s">
        <v>756</v>
      </c>
      <c r="F76" s="38">
        <v>120</v>
      </c>
      <c r="G76" s="8"/>
      <c r="H76" s="8">
        <f t="shared" si="44"/>
        <v>0</v>
      </c>
      <c r="I76" s="8">
        <f t="shared" si="45"/>
        <v>0</v>
      </c>
      <c r="J76" s="8">
        <f t="shared" si="46"/>
        <v>0</v>
      </c>
      <c r="K76" s="8">
        <v>0</v>
      </c>
      <c r="L76" s="8">
        <f t="shared" si="47"/>
        <v>0</v>
      </c>
      <c r="M76" s="16" t="s">
        <v>782</v>
      </c>
      <c r="P76" s="19">
        <f t="shared" si="48"/>
        <v>0</v>
      </c>
      <c r="R76" s="19">
        <f t="shared" si="49"/>
        <v>0</v>
      </c>
      <c r="S76" s="19">
        <f t="shared" si="50"/>
        <v>0</v>
      </c>
      <c r="T76" s="19">
        <f t="shared" si="51"/>
        <v>0</v>
      </c>
      <c r="U76" s="19">
        <f t="shared" si="52"/>
        <v>0</v>
      </c>
      <c r="V76" s="19">
        <f t="shared" si="53"/>
        <v>0</v>
      </c>
      <c r="W76" s="19">
        <f t="shared" si="54"/>
        <v>0</v>
      </c>
      <c r="X76" s="19">
        <f t="shared" si="55"/>
        <v>0</v>
      </c>
      <c r="Y76" s="14" t="s">
        <v>411</v>
      </c>
      <c r="Z76" s="8">
        <f t="shared" si="56"/>
        <v>0</v>
      </c>
      <c r="AA76" s="8">
        <f t="shared" si="57"/>
        <v>0</v>
      </c>
      <c r="AB76" s="8">
        <f t="shared" si="58"/>
        <v>0</v>
      </c>
      <c r="AD76" s="19">
        <v>21</v>
      </c>
      <c r="AE76" s="19">
        <f t="shared" si="59"/>
        <v>0</v>
      </c>
      <c r="AF76" s="19">
        <f t="shared" si="60"/>
        <v>0</v>
      </c>
      <c r="AG76" s="16" t="s">
        <v>5</v>
      </c>
      <c r="AM76" s="19">
        <f t="shared" si="61"/>
        <v>0</v>
      </c>
      <c r="AN76" s="19">
        <f t="shared" si="62"/>
        <v>0</v>
      </c>
      <c r="AO76" s="20" t="s">
        <v>792</v>
      </c>
      <c r="AP76" s="20" t="s">
        <v>806</v>
      </c>
      <c r="AQ76" s="14" t="s">
        <v>812</v>
      </c>
      <c r="AS76" s="19">
        <f t="shared" si="63"/>
        <v>0</v>
      </c>
      <c r="AT76" s="19">
        <f t="shared" si="64"/>
        <v>0</v>
      </c>
      <c r="AU76" s="19">
        <v>0</v>
      </c>
      <c r="AV76" s="19">
        <f t="shared" si="65"/>
        <v>0</v>
      </c>
    </row>
    <row r="77" spans="1:48" x14ac:dyDescent="0.2">
      <c r="A77" s="2" t="s">
        <v>63</v>
      </c>
      <c r="B77" s="2" t="s">
        <v>411</v>
      </c>
      <c r="C77" s="2" t="s">
        <v>1214</v>
      </c>
      <c r="D77" s="2" t="s">
        <v>464</v>
      </c>
      <c r="E77" s="2" t="s">
        <v>756</v>
      </c>
      <c r="F77" s="38">
        <v>105</v>
      </c>
      <c r="G77" s="8"/>
      <c r="H77" s="8">
        <f t="shared" si="44"/>
        <v>0</v>
      </c>
      <c r="I77" s="8">
        <f t="shared" si="45"/>
        <v>0</v>
      </c>
      <c r="J77" s="8">
        <f t="shared" si="46"/>
        <v>0</v>
      </c>
      <c r="K77" s="8">
        <v>0</v>
      </c>
      <c r="L77" s="8">
        <f t="shared" si="47"/>
        <v>0</v>
      </c>
      <c r="M77" s="16" t="s">
        <v>782</v>
      </c>
      <c r="P77" s="19">
        <f t="shared" si="48"/>
        <v>0</v>
      </c>
      <c r="R77" s="19">
        <f t="shared" si="49"/>
        <v>0</v>
      </c>
      <c r="S77" s="19">
        <f t="shared" si="50"/>
        <v>0</v>
      </c>
      <c r="T77" s="19">
        <f t="shared" si="51"/>
        <v>0</v>
      </c>
      <c r="U77" s="19">
        <f t="shared" si="52"/>
        <v>0</v>
      </c>
      <c r="V77" s="19">
        <f t="shared" si="53"/>
        <v>0</v>
      </c>
      <c r="W77" s="19">
        <f t="shared" si="54"/>
        <v>0</v>
      </c>
      <c r="X77" s="19">
        <f t="shared" si="55"/>
        <v>0</v>
      </c>
      <c r="Y77" s="14" t="s">
        <v>411</v>
      </c>
      <c r="Z77" s="8">
        <f t="shared" si="56"/>
        <v>0</v>
      </c>
      <c r="AA77" s="8">
        <f t="shared" si="57"/>
        <v>0</v>
      </c>
      <c r="AB77" s="8">
        <f t="shared" si="58"/>
        <v>0</v>
      </c>
      <c r="AD77" s="19">
        <v>21</v>
      </c>
      <c r="AE77" s="19">
        <f t="shared" si="59"/>
        <v>0</v>
      </c>
      <c r="AF77" s="19">
        <f t="shared" si="60"/>
        <v>0</v>
      </c>
      <c r="AG77" s="16" t="s">
        <v>5</v>
      </c>
      <c r="AM77" s="19">
        <f t="shared" si="61"/>
        <v>0</v>
      </c>
      <c r="AN77" s="19">
        <f t="shared" si="62"/>
        <v>0</v>
      </c>
      <c r="AO77" s="20" t="s">
        <v>792</v>
      </c>
      <c r="AP77" s="20" t="s">
        <v>806</v>
      </c>
      <c r="AQ77" s="14" t="s">
        <v>812</v>
      </c>
      <c r="AS77" s="19">
        <f t="shared" si="63"/>
        <v>0</v>
      </c>
      <c r="AT77" s="19">
        <f t="shared" si="64"/>
        <v>0</v>
      </c>
      <c r="AU77" s="19">
        <v>0</v>
      </c>
      <c r="AV77" s="19">
        <f t="shared" si="65"/>
        <v>0</v>
      </c>
    </row>
    <row r="78" spans="1:48" x14ac:dyDescent="0.2">
      <c r="A78" s="2" t="s">
        <v>64</v>
      </c>
      <c r="B78" s="2" t="s">
        <v>411</v>
      </c>
      <c r="C78" s="2" t="s">
        <v>1215</v>
      </c>
      <c r="D78" s="2" t="s">
        <v>465</v>
      </c>
      <c r="E78" s="2" t="s">
        <v>756</v>
      </c>
      <c r="F78" s="38">
        <v>25</v>
      </c>
      <c r="G78" s="8"/>
      <c r="H78" s="8">
        <f t="shared" si="44"/>
        <v>0</v>
      </c>
      <c r="I78" s="8">
        <f t="shared" si="45"/>
        <v>0</v>
      </c>
      <c r="J78" s="8">
        <f t="shared" si="46"/>
        <v>0</v>
      </c>
      <c r="K78" s="8">
        <v>0</v>
      </c>
      <c r="L78" s="8">
        <f t="shared" si="47"/>
        <v>0</v>
      </c>
      <c r="M78" s="16" t="s">
        <v>782</v>
      </c>
      <c r="P78" s="19">
        <f t="shared" si="48"/>
        <v>0</v>
      </c>
      <c r="R78" s="19">
        <f t="shared" si="49"/>
        <v>0</v>
      </c>
      <c r="S78" s="19">
        <f t="shared" si="50"/>
        <v>0</v>
      </c>
      <c r="T78" s="19">
        <f t="shared" si="51"/>
        <v>0</v>
      </c>
      <c r="U78" s="19">
        <f t="shared" si="52"/>
        <v>0</v>
      </c>
      <c r="V78" s="19">
        <f t="shared" si="53"/>
        <v>0</v>
      </c>
      <c r="W78" s="19">
        <f t="shared" si="54"/>
        <v>0</v>
      </c>
      <c r="X78" s="19">
        <f t="shared" si="55"/>
        <v>0</v>
      </c>
      <c r="Y78" s="14" t="s">
        <v>411</v>
      </c>
      <c r="Z78" s="8">
        <f t="shared" si="56"/>
        <v>0</v>
      </c>
      <c r="AA78" s="8">
        <f t="shared" si="57"/>
        <v>0</v>
      </c>
      <c r="AB78" s="8">
        <f t="shared" si="58"/>
        <v>0</v>
      </c>
      <c r="AD78" s="19">
        <v>21</v>
      </c>
      <c r="AE78" s="19">
        <f t="shared" si="59"/>
        <v>0</v>
      </c>
      <c r="AF78" s="19">
        <f t="shared" si="60"/>
        <v>0</v>
      </c>
      <c r="AG78" s="16" t="s">
        <v>5</v>
      </c>
      <c r="AM78" s="19">
        <f t="shared" si="61"/>
        <v>0</v>
      </c>
      <c r="AN78" s="19">
        <f t="shared" si="62"/>
        <v>0</v>
      </c>
      <c r="AO78" s="20" t="s">
        <v>792</v>
      </c>
      <c r="AP78" s="20" t="s">
        <v>806</v>
      </c>
      <c r="AQ78" s="14" t="s">
        <v>812</v>
      </c>
      <c r="AS78" s="19">
        <f t="shared" si="63"/>
        <v>0</v>
      </c>
      <c r="AT78" s="19">
        <f t="shared" si="64"/>
        <v>0</v>
      </c>
      <c r="AU78" s="19">
        <v>0</v>
      </c>
      <c r="AV78" s="19">
        <f t="shared" si="65"/>
        <v>0</v>
      </c>
    </row>
    <row r="79" spans="1:48" x14ac:dyDescent="0.2">
      <c r="A79" s="2" t="s">
        <v>65</v>
      </c>
      <c r="B79" s="2" t="s">
        <v>411</v>
      </c>
      <c r="C79" s="2" t="s">
        <v>1216</v>
      </c>
      <c r="D79" s="2" t="s">
        <v>466</v>
      </c>
      <c r="E79" s="2" t="s">
        <v>756</v>
      </c>
      <c r="F79" s="38">
        <v>26</v>
      </c>
      <c r="G79" s="8"/>
      <c r="H79" s="8">
        <f t="shared" si="44"/>
        <v>0</v>
      </c>
      <c r="I79" s="8">
        <f t="shared" si="45"/>
        <v>0</v>
      </c>
      <c r="J79" s="8">
        <f t="shared" si="46"/>
        <v>0</v>
      </c>
      <c r="K79" s="8">
        <v>0</v>
      </c>
      <c r="L79" s="8">
        <f t="shared" si="47"/>
        <v>0</v>
      </c>
      <c r="M79" s="16" t="s">
        <v>782</v>
      </c>
      <c r="P79" s="19">
        <f t="shared" si="48"/>
        <v>0</v>
      </c>
      <c r="R79" s="19">
        <f t="shared" si="49"/>
        <v>0</v>
      </c>
      <c r="S79" s="19">
        <f t="shared" si="50"/>
        <v>0</v>
      </c>
      <c r="T79" s="19">
        <f t="shared" si="51"/>
        <v>0</v>
      </c>
      <c r="U79" s="19">
        <f t="shared" si="52"/>
        <v>0</v>
      </c>
      <c r="V79" s="19">
        <f t="shared" si="53"/>
        <v>0</v>
      </c>
      <c r="W79" s="19">
        <f t="shared" si="54"/>
        <v>0</v>
      </c>
      <c r="X79" s="19">
        <f t="shared" si="55"/>
        <v>0</v>
      </c>
      <c r="Y79" s="14" t="s">
        <v>411</v>
      </c>
      <c r="Z79" s="8">
        <f t="shared" si="56"/>
        <v>0</v>
      </c>
      <c r="AA79" s="8">
        <f t="shared" si="57"/>
        <v>0</v>
      </c>
      <c r="AB79" s="8">
        <f t="shared" si="58"/>
        <v>0</v>
      </c>
      <c r="AD79" s="19">
        <v>21</v>
      </c>
      <c r="AE79" s="19">
        <f t="shared" si="59"/>
        <v>0</v>
      </c>
      <c r="AF79" s="19">
        <f t="shared" si="60"/>
        <v>0</v>
      </c>
      <c r="AG79" s="16" t="s">
        <v>5</v>
      </c>
      <c r="AM79" s="19">
        <f t="shared" si="61"/>
        <v>0</v>
      </c>
      <c r="AN79" s="19">
        <f t="shared" si="62"/>
        <v>0</v>
      </c>
      <c r="AO79" s="20" t="s">
        <v>792</v>
      </c>
      <c r="AP79" s="20" t="s">
        <v>806</v>
      </c>
      <c r="AQ79" s="14" t="s">
        <v>812</v>
      </c>
      <c r="AS79" s="19">
        <f t="shared" si="63"/>
        <v>0</v>
      </c>
      <c r="AT79" s="19">
        <f t="shared" si="64"/>
        <v>0</v>
      </c>
      <c r="AU79" s="19">
        <v>0</v>
      </c>
      <c r="AV79" s="19">
        <f t="shared" si="65"/>
        <v>0</v>
      </c>
    </row>
    <row r="80" spans="1:48" x14ac:dyDescent="0.2">
      <c r="A80" s="2" t="s">
        <v>66</v>
      </c>
      <c r="B80" s="2" t="s">
        <v>411</v>
      </c>
      <c r="C80" s="2" t="s">
        <v>1217</v>
      </c>
      <c r="D80" s="2" t="s">
        <v>467</v>
      </c>
      <c r="E80" s="2" t="s">
        <v>756</v>
      </c>
      <c r="F80" s="38">
        <v>26</v>
      </c>
      <c r="G80" s="8"/>
      <c r="H80" s="8">
        <f t="shared" si="44"/>
        <v>0</v>
      </c>
      <c r="I80" s="8">
        <f t="shared" si="45"/>
        <v>0</v>
      </c>
      <c r="J80" s="8">
        <f t="shared" si="46"/>
        <v>0</v>
      </c>
      <c r="K80" s="8">
        <v>0</v>
      </c>
      <c r="L80" s="8">
        <f t="shared" si="47"/>
        <v>0</v>
      </c>
      <c r="M80" s="16" t="s">
        <v>782</v>
      </c>
      <c r="P80" s="19">
        <f t="shared" si="48"/>
        <v>0</v>
      </c>
      <c r="R80" s="19">
        <f t="shared" si="49"/>
        <v>0</v>
      </c>
      <c r="S80" s="19">
        <f t="shared" si="50"/>
        <v>0</v>
      </c>
      <c r="T80" s="19">
        <f t="shared" si="51"/>
        <v>0</v>
      </c>
      <c r="U80" s="19">
        <f t="shared" si="52"/>
        <v>0</v>
      </c>
      <c r="V80" s="19">
        <f t="shared" si="53"/>
        <v>0</v>
      </c>
      <c r="W80" s="19">
        <f t="shared" si="54"/>
        <v>0</v>
      </c>
      <c r="X80" s="19">
        <f t="shared" si="55"/>
        <v>0</v>
      </c>
      <c r="Y80" s="14" t="s">
        <v>411</v>
      </c>
      <c r="Z80" s="8">
        <f t="shared" si="56"/>
        <v>0</v>
      </c>
      <c r="AA80" s="8">
        <f t="shared" si="57"/>
        <v>0</v>
      </c>
      <c r="AB80" s="8">
        <f t="shared" si="58"/>
        <v>0</v>
      </c>
      <c r="AD80" s="19">
        <v>21</v>
      </c>
      <c r="AE80" s="19">
        <f t="shared" si="59"/>
        <v>0</v>
      </c>
      <c r="AF80" s="19">
        <f t="shared" si="60"/>
        <v>0</v>
      </c>
      <c r="AG80" s="16" t="s">
        <v>5</v>
      </c>
      <c r="AM80" s="19">
        <f t="shared" si="61"/>
        <v>0</v>
      </c>
      <c r="AN80" s="19">
        <f t="shared" si="62"/>
        <v>0</v>
      </c>
      <c r="AO80" s="20" t="s">
        <v>792</v>
      </c>
      <c r="AP80" s="20" t="s">
        <v>806</v>
      </c>
      <c r="AQ80" s="14" t="s">
        <v>812</v>
      </c>
      <c r="AS80" s="19">
        <f t="shared" si="63"/>
        <v>0</v>
      </c>
      <c r="AT80" s="19">
        <f t="shared" si="64"/>
        <v>0</v>
      </c>
      <c r="AU80" s="19">
        <v>0</v>
      </c>
      <c r="AV80" s="19">
        <f t="shared" si="65"/>
        <v>0</v>
      </c>
    </row>
    <row r="81" spans="1:48" x14ac:dyDescent="0.2">
      <c r="A81" s="2" t="s">
        <v>67</v>
      </c>
      <c r="B81" s="2" t="s">
        <v>411</v>
      </c>
      <c r="C81" s="2" t="s">
        <v>1218</v>
      </c>
      <c r="D81" s="2" t="s">
        <v>468</v>
      </c>
      <c r="E81" s="2" t="s">
        <v>756</v>
      </c>
      <c r="F81" s="38">
        <v>540</v>
      </c>
      <c r="G81" s="8"/>
      <c r="H81" s="8">
        <f t="shared" si="44"/>
        <v>0</v>
      </c>
      <c r="I81" s="8">
        <f t="shared" si="45"/>
        <v>0</v>
      </c>
      <c r="J81" s="8">
        <f t="shared" si="46"/>
        <v>0</v>
      </c>
      <c r="K81" s="8">
        <v>0</v>
      </c>
      <c r="L81" s="8">
        <f t="shared" si="47"/>
        <v>0</v>
      </c>
      <c r="M81" s="16" t="s">
        <v>782</v>
      </c>
      <c r="P81" s="19">
        <f t="shared" si="48"/>
        <v>0</v>
      </c>
      <c r="R81" s="19">
        <f t="shared" si="49"/>
        <v>0</v>
      </c>
      <c r="S81" s="19">
        <f t="shared" si="50"/>
        <v>0</v>
      </c>
      <c r="T81" s="19">
        <f t="shared" si="51"/>
        <v>0</v>
      </c>
      <c r="U81" s="19">
        <f t="shared" si="52"/>
        <v>0</v>
      </c>
      <c r="V81" s="19">
        <f t="shared" si="53"/>
        <v>0</v>
      </c>
      <c r="W81" s="19">
        <f t="shared" si="54"/>
        <v>0</v>
      </c>
      <c r="X81" s="19">
        <f t="shared" si="55"/>
        <v>0</v>
      </c>
      <c r="Y81" s="14" t="s">
        <v>411</v>
      </c>
      <c r="Z81" s="8">
        <f t="shared" si="56"/>
        <v>0</v>
      </c>
      <c r="AA81" s="8">
        <f t="shared" si="57"/>
        <v>0</v>
      </c>
      <c r="AB81" s="8">
        <f t="shared" si="58"/>
        <v>0</v>
      </c>
      <c r="AD81" s="19">
        <v>21</v>
      </c>
      <c r="AE81" s="19">
        <f t="shared" si="59"/>
        <v>0</v>
      </c>
      <c r="AF81" s="19">
        <f t="shared" si="60"/>
        <v>0</v>
      </c>
      <c r="AG81" s="16" t="s">
        <v>5</v>
      </c>
      <c r="AM81" s="19">
        <f t="shared" si="61"/>
        <v>0</v>
      </c>
      <c r="AN81" s="19">
        <f t="shared" si="62"/>
        <v>0</v>
      </c>
      <c r="AO81" s="20" t="s">
        <v>792</v>
      </c>
      <c r="AP81" s="20" t="s">
        <v>806</v>
      </c>
      <c r="AQ81" s="14" t="s">
        <v>812</v>
      </c>
      <c r="AS81" s="19">
        <f t="shared" si="63"/>
        <v>0</v>
      </c>
      <c r="AT81" s="19">
        <f t="shared" si="64"/>
        <v>0</v>
      </c>
      <c r="AU81" s="19">
        <v>0</v>
      </c>
      <c r="AV81" s="19">
        <f t="shared" si="65"/>
        <v>0</v>
      </c>
    </row>
    <row r="82" spans="1:48" x14ac:dyDescent="0.2">
      <c r="A82" s="2" t="s">
        <v>68</v>
      </c>
      <c r="B82" s="2" t="s">
        <v>411</v>
      </c>
      <c r="C82" s="2" t="s">
        <v>1219</v>
      </c>
      <c r="D82" s="2" t="s">
        <v>469</v>
      </c>
      <c r="E82" s="2" t="s">
        <v>756</v>
      </c>
      <c r="F82" s="38">
        <v>160</v>
      </c>
      <c r="G82" s="8"/>
      <c r="H82" s="8">
        <f t="shared" si="44"/>
        <v>0</v>
      </c>
      <c r="I82" s="8">
        <f t="shared" si="45"/>
        <v>0</v>
      </c>
      <c r="J82" s="8">
        <f t="shared" si="46"/>
        <v>0</v>
      </c>
      <c r="K82" s="8">
        <v>0</v>
      </c>
      <c r="L82" s="8">
        <f t="shared" si="47"/>
        <v>0</v>
      </c>
      <c r="M82" s="16" t="s">
        <v>782</v>
      </c>
      <c r="P82" s="19">
        <f t="shared" si="48"/>
        <v>0</v>
      </c>
      <c r="R82" s="19">
        <f t="shared" si="49"/>
        <v>0</v>
      </c>
      <c r="S82" s="19">
        <f t="shared" si="50"/>
        <v>0</v>
      </c>
      <c r="T82" s="19">
        <f t="shared" si="51"/>
        <v>0</v>
      </c>
      <c r="U82" s="19">
        <f t="shared" si="52"/>
        <v>0</v>
      </c>
      <c r="V82" s="19">
        <f t="shared" si="53"/>
        <v>0</v>
      </c>
      <c r="W82" s="19">
        <f t="shared" si="54"/>
        <v>0</v>
      </c>
      <c r="X82" s="19">
        <f t="shared" si="55"/>
        <v>0</v>
      </c>
      <c r="Y82" s="14" t="s">
        <v>411</v>
      </c>
      <c r="Z82" s="8">
        <f t="shared" si="56"/>
        <v>0</v>
      </c>
      <c r="AA82" s="8">
        <f t="shared" si="57"/>
        <v>0</v>
      </c>
      <c r="AB82" s="8">
        <f t="shared" si="58"/>
        <v>0</v>
      </c>
      <c r="AD82" s="19">
        <v>21</v>
      </c>
      <c r="AE82" s="19">
        <f t="shared" si="59"/>
        <v>0</v>
      </c>
      <c r="AF82" s="19">
        <f t="shared" si="60"/>
        <v>0</v>
      </c>
      <c r="AG82" s="16" t="s">
        <v>5</v>
      </c>
      <c r="AM82" s="19">
        <f t="shared" si="61"/>
        <v>0</v>
      </c>
      <c r="AN82" s="19">
        <f t="shared" si="62"/>
        <v>0</v>
      </c>
      <c r="AO82" s="20" t="s">
        <v>792</v>
      </c>
      <c r="AP82" s="20" t="s">
        <v>806</v>
      </c>
      <c r="AQ82" s="14" t="s">
        <v>812</v>
      </c>
      <c r="AS82" s="19">
        <f t="shared" si="63"/>
        <v>0</v>
      </c>
      <c r="AT82" s="19">
        <f t="shared" si="64"/>
        <v>0</v>
      </c>
      <c r="AU82" s="19">
        <v>0</v>
      </c>
      <c r="AV82" s="19">
        <f t="shared" si="65"/>
        <v>0</v>
      </c>
    </row>
    <row r="83" spans="1:48" x14ac:dyDescent="0.2">
      <c r="A83" s="2" t="s">
        <v>69</v>
      </c>
      <c r="B83" s="2" t="s">
        <v>411</v>
      </c>
      <c r="C83" s="2" t="s">
        <v>1220</v>
      </c>
      <c r="D83" s="2" t="s">
        <v>470</v>
      </c>
      <c r="E83" s="2" t="s">
        <v>756</v>
      </c>
      <c r="F83" s="38">
        <v>22</v>
      </c>
      <c r="G83" s="8"/>
      <c r="H83" s="8">
        <f t="shared" si="44"/>
        <v>0</v>
      </c>
      <c r="I83" s="8">
        <f t="shared" si="45"/>
        <v>0</v>
      </c>
      <c r="J83" s="8">
        <f t="shared" si="46"/>
        <v>0</v>
      </c>
      <c r="K83" s="8">
        <v>0</v>
      </c>
      <c r="L83" s="8">
        <f t="shared" si="47"/>
        <v>0</v>
      </c>
      <c r="M83" s="16" t="s">
        <v>782</v>
      </c>
      <c r="P83" s="19">
        <f t="shared" si="48"/>
        <v>0</v>
      </c>
      <c r="R83" s="19">
        <f t="shared" si="49"/>
        <v>0</v>
      </c>
      <c r="S83" s="19">
        <f t="shared" si="50"/>
        <v>0</v>
      </c>
      <c r="T83" s="19">
        <f t="shared" si="51"/>
        <v>0</v>
      </c>
      <c r="U83" s="19">
        <f t="shared" si="52"/>
        <v>0</v>
      </c>
      <c r="V83" s="19">
        <f t="shared" si="53"/>
        <v>0</v>
      </c>
      <c r="W83" s="19">
        <f t="shared" si="54"/>
        <v>0</v>
      </c>
      <c r="X83" s="19">
        <f t="shared" si="55"/>
        <v>0</v>
      </c>
      <c r="Y83" s="14" t="s">
        <v>411</v>
      </c>
      <c r="Z83" s="8">
        <f t="shared" si="56"/>
        <v>0</v>
      </c>
      <c r="AA83" s="8">
        <f t="shared" si="57"/>
        <v>0</v>
      </c>
      <c r="AB83" s="8">
        <f t="shared" si="58"/>
        <v>0</v>
      </c>
      <c r="AD83" s="19">
        <v>21</v>
      </c>
      <c r="AE83" s="19">
        <f t="shared" si="59"/>
        <v>0</v>
      </c>
      <c r="AF83" s="19">
        <f t="shared" si="60"/>
        <v>0</v>
      </c>
      <c r="AG83" s="16" t="s">
        <v>5</v>
      </c>
      <c r="AM83" s="19">
        <f t="shared" si="61"/>
        <v>0</v>
      </c>
      <c r="AN83" s="19">
        <f t="shared" si="62"/>
        <v>0</v>
      </c>
      <c r="AO83" s="20" t="s">
        <v>792</v>
      </c>
      <c r="AP83" s="20" t="s">
        <v>806</v>
      </c>
      <c r="AQ83" s="14" t="s">
        <v>812</v>
      </c>
      <c r="AS83" s="19">
        <f t="shared" si="63"/>
        <v>0</v>
      </c>
      <c r="AT83" s="19">
        <f t="shared" si="64"/>
        <v>0</v>
      </c>
      <c r="AU83" s="19">
        <v>0</v>
      </c>
      <c r="AV83" s="19">
        <f t="shared" si="65"/>
        <v>0</v>
      </c>
    </row>
    <row r="84" spans="1:48" x14ac:dyDescent="0.2">
      <c r="A84" s="2" t="s">
        <v>70</v>
      </c>
      <c r="B84" s="2" t="s">
        <v>411</v>
      </c>
      <c r="C84" s="2" t="s">
        <v>1221</v>
      </c>
      <c r="D84" s="2" t="s">
        <v>471</v>
      </c>
      <c r="E84" s="2" t="s">
        <v>756</v>
      </c>
      <c r="F84" s="38">
        <v>217</v>
      </c>
      <c r="G84" s="8"/>
      <c r="H84" s="8">
        <f t="shared" si="44"/>
        <v>0</v>
      </c>
      <c r="I84" s="8">
        <f t="shared" si="45"/>
        <v>0</v>
      </c>
      <c r="J84" s="8">
        <f t="shared" si="46"/>
        <v>0</v>
      </c>
      <c r="K84" s="8">
        <v>0</v>
      </c>
      <c r="L84" s="8">
        <f t="shared" si="47"/>
        <v>0</v>
      </c>
      <c r="M84" s="16" t="s">
        <v>782</v>
      </c>
      <c r="P84" s="19">
        <f t="shared" si="48"/>
        <v>0</v>
      </c>
      <c r="R84" s="19">
        <f t="shared" si="49"/>
        <v>0</v>
      </c>
      <c r="S84" s="19">
        <f t="shared" si="50"/>
        <v>0</v>
      </c>
      <c r="T84" s="19">
        <f t="shared" si="51"/>
        <v>0</v>
      </c>
      <c r="U84" s="19">
        <f t="shared" si="52"/>
        <v>0</v>
      </c>
      <c r="V84" s="19">
        <f t="shared" si="53"/>
        <v>0</v>
      </c>
      <c r="W84" s="19">
        <f t="shared" si="54"/>
        <v>0</v>
      </c>
      <c r="X84" s="19">
        <f t="shared" si="55"/>
        <v>0</v>
      </c>
      <c r="Y84" s="14" t="s">
        <v>411</v>
      </c>
      <c r="Z84" s="8">
        <f t="shared" si="56"/>
        <v>0</v>
      </c>
      <c r="AA84" s="8">
        <f t="shared" si="57"/>
        <v>0</v>
      </c>
      <c r="AB84" s="8">
        <f t="shared" si="58"/>
        <v>0</v>
      </c>
      <c r="AD84" s="19">
        <v>21</v>
      </c>
      <c r="AE84" s="19">
        <f t="shared" si="59"/>
        <v>0</v>
      </c>
      <c r="AF84" s="19">
        <f t="shared" si="60"/>
        <v>0</v>
      </c>
      <c r="AG84" s="16" t="s">
        <v>5</v>
      </c>
      <c r="AM84" s="19">
        <f t="shared" si="61"/>
        <v>0</v>
      </c>
      <c r="AN84" s="19">
        <f t="shared" si="62"/>
        <v>0</v>
      </c>
      <c r="AO84" s="20" t="s">
        <v>792</v>
      </c>
      <c r="AP84" s="20" t="s">
        <v>806</v>
      </c>
      <c r="AQ84" s="14" t="s">
        <v>812</v>
      </c>
      <c r="AS84" s="19">
        <f t="shared" si="63"/>
        <v>0</v>
      </c>
      <c r="AT84" s="19">
        <f t="shared" si="64"/>
        <v>0</v>
      </c>
      <c r="AU84" s="19">
        <v>0</v>
      </c>
      <c r="AV84" s="19">
        <f t="shared" si="65"/>
        <v>0</v>
      </c>
    </row>
    <row r="85" spans="1:48" x14ac:dyDescent="0.2">
      <c r="A85" s="2" t="s">
        <v>71</v>
      </c>
      <c r="B85" s="2" t="s">
        <v>411</v>
      </c>
      <c r="C85" s="2" t="s">
        <v>1222</v>
      </c>
      <c r="D85" s="2" t="s">
        <v>472</v>
      </c>
      <c r="E85" s="2" t="s">
        <v>756</v>
      </c>
      <c r="F85" s="38">
        <v>69</v>
      </c>
      <c r="G85" s="8"/>
      <c r="H85" s="8">
        <f t="shared" si="44"/>
        <v>0</v>
      </c>
      <c r="I85" s="8">
        <f t="shared" si="45"/>
        <v>0</v>
      </c>
      <c r="J85" s="8">
        <f t="shared" si="46"/>
        <v>0</v>
      </c>
      <c r="K85" s="8">
        <v>0</v>
      </c>
      <c r="L85" s="8">
        <f t="shared" si="47"/>
        <v>0</v>
      </c>
      <c r="M85" s="16" t="s">
        <v>782</v>
      </c>
      <c r="P85" s="19">
        <f t="shared" si="48"/>
        <v>0</v>
      </c>
      <c r="R85" s="19">
        <f t="shared" si="49"/>
        <v>0</v>
      </c>
      <c r="S85" s="19">
        <f t="shared" si="50"/>
        <v>0</v>
      </c>
      <c r="T85" s="19">
        <f t="shared" si="51"/>
        <v>0</v>
      </c>
      <c r="U85" s="19">
        <f t="shared" si="52"/>
        <v>0</v>
      </c>
      <c r="V85" s="19">
        <f t="shared" si="53"/>
        <v>0</v>
      </c>
      <c r="W85" s="19">
        <f t="shared" si="54"/>
        <v>0</v>
      </c>
      <c r="X85" s="19">
        <f t="shared" si="55"/>
        <v>0</v>
      </c>
      <c r="Y85" s="14" t="s">
        <v>411</v>
      </c>
      <c r="Z85" s="8">
        <f t="shared" si="56"/>
        <v>0</v>
      </c>
      <c r="AA85" s="8">
        <f t="shared" si="57"/>
        <v>0</v>
      </c>
      <c r="AB85" s="8">
        <f t="shared" si="58"/>
        <v>0</v>
      </c>
      <c r="AD85" s="19">
        <v>21</v>
      </c>
      <c r="AE85" s="19">
        <f t="shared" si="59"/>
        <v>0</v>
      </c>
      <c r="AF85" s="19">
        <f t="shared" si="60"/>
        <v>0</v>
      </c>
      <c r="AG85" s="16" t="s">
        <v>5</v>
      </c>
      <c r="AM85" s="19">
        <f t="shared" si="61"/>
        <v>0</v>
      </c>
      <c r="AN85" s="19">
        <f t="shared" si="62"/>
        <v>0</v>
      </c>
      <c r="AO85" s="20" t="s">
        <v>792</v>
      </c>
      <c r="AP85" s="20" t="s">
        <v>806</v>
      </c>
      <c r="AQ85" s="14" t="s">
        <v>812</v>
      </c>
      <c r="AS85" s="19">
        <f t="shared" si="63"/>
        <v>0</v>
      </c>
      <c r="AT85" s="19">
        <f t="shared" si="64"/>
        <v>0</v>
      </c>
      <c r="AU85" s="19">
        <v>0</v>
      </c>
      <c r="AV85" s="19">
        <f t="shared" si="65"/>
        <v>0</v>
      </c>
    </row>
    <row r="86" spans="1:48" x14ac:dyDescent="0.2">
      <c r="A86" s="2" t="s">
        <v>72</v>
      </c>
      <c r="B86" s="2" t="s">
        <v>411</v>
      </c>
      <c r="C86" s="2" t="s">
        <v>1223</v>
      </c>
      <c r="D86" s="2" t="s">
        <v>473</v>
      </c>
      <c r="E86" s="2" t="s">
        <v>756</v>
      </c>
      <c r="F86" s="38">
        <v>69</v>
      </c>
      <c r="G86" s="8"/>
      <c r="H86" s="8">
        <f t="shared" si="44"/>
        <v>0</v>
      </c>
      <c r="I86" s="8">
        <f t="shared" si="45"/>
        <v>0</v>
      </c>
      <c r="J86" s="8">
        <f t="shared" si="46"/>
        <v>0</v>
      </c>
      <c r="K86" s="8">
        <v>0</v>
      </c>
      <c r="L86" s="8">
        <f t="shared" si="47"/>
        <v>0</v>
      </c>
      <c r="M86" s="16" t="s">
        <v>782</v>
      </c>
      <c r="P86" s="19">
        <f t="shared" si="48"/>
        <v>0</v>
      </c>
      <c r="R86" s="19">
        <f t="shared" si="49"/>
        <v>0</v>
      </c>
      <c r="S86" s="19">
        <f t="shared" si="50"/>
        <v>0</v>
      </c>
      <c r="T86" s="19">
        <f t="shared" si="51"/>
        <v>0</v>
      </c>
      <c r="U86" s="19">
        <f t="shared" si="52"/>
        <v>0</v>
      </c>
      <c r="V86" s="19">
        <f t="shared" si="53"/>
        <v>0</v>
      </c>
      <c r="W86" s="19">
        <f t="shared" si="54"/>
        <v>0</v>
      </c>
      <c r="X86" s="19">
        <f t="shared" si="55"/>
        <v>0</v>
      </c>
      <c r="Y86" s="14" t="s">
        <v>411</v>
      </c>
      <c r="Z86" s="8">
        <f t="shared" si="56"/>
        <v>0</v>
      </c>
      <c r="AA86" s="8">
        <f t="shared" si="57"/>
        <v>0</v>
      </c>
      <c r="AB86" s="8">
        <f t="shared" si="58"/>
        <v>0</v>
      </c>
      <c r="AD86" s="19">
        <v>21</v>
      </c>
      <c r="AE86" s="19">
        <f t="shared" si="59"/>
        <v>0</v>
      </c>
      <c r="AF86" s="19">
        <f t="shared" si="60"/>
        <v>0</v>
      </c>
      <c r="AG86" s="16" t="s">
        <v>5</v>
      </c>
      <c r="AM86" s="19">
        <f t="shared" si="61"/>
        <v>0</v>
      </c>
      <c r="AN86" s="19">
        <f t="shared" si="62"/>
        <v>0</v>
      </c>
      <c r="AO86" s="20" t="s">
        <v>792</v>
      </c>
      <c r="AP86" s="20" t="s">
        <v>806</v>
      </c>
      <c r="AQ86" s="14" t="s">
        <v>812</v>
      </c>
      <c r="AS86" s="19">
        <f t="shared" si="63"/>
        <v>0</v>
      </c>
      <c r="AT86" s="19">
        <f t="shared" si="64"/>
        <v>0</v>
      </c>
      <c r="AU86" s="19">
        <v>0</v>
      </c>
      <c r="AV86" s="19">
        <f t="shared" si="65"/>
        <v>0</v>
      </c>
    </row>
    <row r="87" spans="1:48" x14ac:dyDescent="0.2">
      <c r="A87" s="2" t="s">
        <v>73</v>
      </c>
      <c r="B87" s="2" t="s">
        <v>411</v>
      </c>
      <c r="C87" s="2" t="s">
        <v>1224</v>
      </c>
      <c r="D87" s="2" t="s">
        <v>474</v>
      </c>
      <c r="E87" s="2" t="s">
        <v>756</v>
      </c>
      <c r="F87" s="38">
        <v>510</v>
      </c>
      <c r="G87" s="8"/>
      <c r="H87" s="8">
        <f t="shared" si="44"/>
        <v>0</v>
      </c>
      <c r="I87" s="8">
        <f t="shared" si="45"/>
        <v>0</v>
      </c>
      <c r="J87" s="8">
        <f t="shared" si="46"/>
        <v>0</v>
      </c>
      <c r="K87" s="8">
        <v>0</v>
      </c>
      <c r="L87" s="8">
        <f t="shared" si="47"/>
        <v>0</v>
      </c>
      <c r="M87" s="16" t="s">
        <v>782</v>
      </c>
      <c r="P87" s="19">
        <f t="shared" si="48"/>
        <v>0</v>
      </c>
      <c r="R87" s="19">
        <f t="shared" si="49"/>
        <v>0</v>
      </c>
      <c r="S87" s="19">
        <f t="shared" si="50"/>
        <v>0</v>
      </c>
      <c r="T87" s="19">
        <f t="shared" si="51"/>
        <v>0</v>
      </c>
      <c r="U87" s="19">
        <f t="shared" si="52"/>
        <v>0</v>
      </c>
      <c r="V87" s="19">
        <f t="shared" si="53"/>
        <v>0</v>
      </c>
      <c r="W87" s="19">
        <f t="shared" si="54"/>
        <v>0</v>
      </c>
      <c r="X87" s="19">
        <f t="shared" si="55"/>
        <v>0</v>
      </c>
      <c r="Y87" s="14" t="s">
        <v>411</v>
      </c>
      <c r="Z87" s="8">
        <f t="shared" si="56"/>
        <v>0</v>
      </c>
      <c r="AA87" s="8">
        <f t="shared" si="57"/>
        <v>0</v>
      </c>
      <c r="AB87" s="8">
        <f t="shared" si="58"/>
        <v>0</v>
      </c>
      <c r="AD87" s="19">
        <v>21</v>
      </c>
      <c r="AE87" s="19">
        <f t="shared" si="59"/>
        <v>0</v>
      </c>
      <c r="AF87" s="19">
        <f t="shared" si="60"/>
        <v>0</v>
      </c>
      <c r="AG87" s="16" t="s">
        <v>5</v>
      </c>
      <c r="AM87" s="19">
        <f t="shared" si="61"/>
        <v>0</v>
      </c>
      <c r="AN87" s="19">
        <f t="shared" si="62"/>
        <v>0</v>
      </c>
      <c r="AO87" s="20" t="s">
        <v>792</v>
      </c>
      <c r="AP87" s="20" t="s">
        <v>806</v>
      </c>
      <c r="AQ87" s="14" t="s">
        <v>812</v>
      </c>
      <c r="AS87" s="19">
        <f t="shared" si="63"/>
        <v>0</v>
      </c>
      <c r="AT87" s="19">
        <f t="shared" si="64"/>
        <v>0</v>
      </c>
      <c r="AU87" s="19">
        <v>0</v>
      </c>
      <c r="AV87" s="19">
        <f t="shared" si="65"/>
        <v>0</v>
      </c>
    </row>
    <row r="88" spans="1:48" x14ac:dyDescent="0.2">
      <c r="A88" s="2" t="s">
        <v>74</v>
      </c>
      <c r="B88" s="2" t="s">
        <v>411</v>
      </c>
      <c r="C88" s="2" t="s">
        <v>1225</v>
      </c>
      <c r="D88" s="2" t="s">
        <v>475</v>
      </c>
      <c r="E88" s="2" t="s">
        <v>756</v>
      </c>
      <c r="F88" s="38">
        <v>164</v>
      </c>
      <c r="G88" s="8"/>
      <c r="H88" s="8">
        <f t="shared" si="44"/>
        <v>0</v>
      </c>
      <c r="I88" s="8">
        <f t="shared" si="45"/>
        <v>0</v>
      </c>
      <c r="J88" s="8">
        <f t="shared" si="46"/>
        <v>0</v>
      </c>
      <c r="K88" s="8">
        <v>0</v>
      </c>
      <c r="L88" s="8">
        <f t="shared" si="47"/>
        <v>0</v>
      </c>
      <c r="M88" s="16" t="s">
        <v>782</v>
      </c>
      <c r="P88" s="19">
        <f t="shared" si="48"/>
        <v>0</v>
      </c>
      <c r="R88" s="19">
        <f t="shared" si="49"/>
        <v>0</v>
      </c>
      <c r="S88" s="19">
        <f t="shared" si="50"/>
        <v>0</v>
      </c>
      <c r="T88" s="19">
        <f t="shared" si="51"/>
        <v>0</v>
      </c>
      <c r="U88" s="19">
        <f t="shared" si="52"/>
        <v>0</v>
      </c>
      <c r="V88" s="19">
        <f t="shared" si="53"/>
        <v>0</v>
      </c>
      <c r="W88" s="19">
        <f t="shared" si="54"/>
        <v>0</v>
      </c>
      <c r="X88" s="19">
        <f t="shared" si="55"/>
        <v>0</v>
      </c>
      <c r="Y88" s="14" t="s">
        <v>411</v>
      </c>
      <c r="Z88" s="8">
        <f t="shared" si="56"/>
        <v>0</v>
      </c>
      <c r="AA88" s="8">
        <f t="shared" si="57"/>
        <v>0</v>
      </c>
      <c r="AB88" s="8">
        <f t="shared" si="58"/>
        <v>0</v>
      </c>
      <c r="AD88" s="19">
        <v>21</v>
      </c>
      <c r="AE88" s="19">
        <f t="shared" si="59"/>
        <v>0</v>
      </c>
      <c r="AF88" s="19">
        <f t="shared" si="60"/>
        <v>0</v>
      </c>
      <c r="AG88" s="16" t="s">
        <v>5</v>
      </c>
      <c r="AM88" s="19">
        <f t="shared" si="61"/>
        <v>0</v>
      </c>
      <c r="AN88" s="19">
        <f t="shared" si="62"/>
        <v>0</v>
      </c>
      <c r="AO88" s="20" t="s">
        <v>792</v>
      </c>
      <c r="AP88" s="20" t="s">
        <v>806</v>
      </c>
      <c r="AQ88" s="14" t="s">
        <v>812</v>
      </c>
      <c r="AS88" s="19">
        <f t="shared" si="63"/>
        <v>0</v>
      </c>
      <c r="AT88" s="19">
        <f t="shared" si="64"/>
        <v>0</v>
      </c>
      <c r="AU88" s="19">
        <v>0</v>
      </c>
      <c r="AV88" s="19">
        <f t="shared" si="65"/>
        <v>0</v>
      </c>
    </row>
    <row r="89" spans="1:48" x14ac:dyDescent="0.2">
      <c r="A89" s="2" t="s">
        <v>75</v>
      </c>
      <c r="B89" s="2" t="s">
        <v>411</v>
      </c>
      <c r="C89" s="2" t="s">
        <v>1226</v>
      </c>
      <c r="D89" s="2" t="s">
        <v>476</v>
      </c>
      <c r="E89" s="2" t="s">
        <v>756</v>
      </c>
      <c r="F89" s="38">
        <v>164</v>
      </c>
      <c r="G89" s="8"/>
      <c r="H89" s="8">
        <f t="shared" si="44"/>
        <v>0</v>
      </c>
      <c r="I89" s="8">
        <f t="shared" si="45"/>
        <v>0</v>
      </c>
      <c r="J89" s="8">
        <f t="shared" si="46"/>
        <v>0</v>
      </c>
      <c r="K89" s="8">
        <v>0</v>
      </c>
      <c r="L89" s="8">
        <f t="shared" si="47"/>
        <v>0</v>
      </c>
      <c r="M89" s="16" t="s">
        <v>782</v>
      </c>
      <c r="P89" s="19">
        <f t="shared" si="48"/>
        <v>0</v>
      </c>
      <c r="R89" s="19">
        <f t="shared" si="49"/>
        <v>0</v>
      </c>
      <c r="S89" s="19">
        <f t="shared" si="50"/>
        <v>0</v>
      </c>
      <c r="T89" s="19">
        <f t="shared" si="51"/>
        <v>0</v>
      </c>
      <c r="U89" s="19">
        <f t="shared" si="52"/>
        <v>0</v>
      </c>
      <c r="V89" s="19">
        <f t="shared" si="53"/>
        <v>0</v>
      </c>
      <c r="W89" s="19">
        <f t="shared" si="54"/>
        <v>0</v>
      </c>
      <c r="X89" s="19">
        <f t="shared" si="55"/>
        <v>0</v>
      </c>
      <c r="Y89" s="14" t="s">
        <v>411</v>
      </c>
      <c r="Z89" s="8">
        <f t="shared" si="56"/>
        <v>0</v>
      </c>
      <c r="AA89" s="8">
        <f t="shared" si="57"/>
        <v>0</v>
      </c>
      <c r="AB89" s="8">
        <f t="shared" si="58"/>
        <v>0</v>
      </c>
      <c r="AD89" s="19">
        <v>21</v>
      </c>
      <c r="AE89" s="19">
        <f t="shared" si="59"/>
        <v>0</v>
      </c>
      <c r="AF89" s="19">
        <f t="shared" si="60"/>
        <v>0</v>
      </c>
      <c r="AG89" s="16" t="s">
        <v>5</v>
      </c>
      <c r="AM89" s="19">
        <f t="shared" si="61"/>
        <v>0</v>
      </c>
      <c r="AN89" s="19">
        <f t="shared" si="62"/>
        <v>0</v>
      </c>
      <c r="AO89" s="20" t="s">
        <v>792</v>
      </c>
      <c r="AP89" s="20" t="s">
        <v>806</v>
      </c>
      <c r="AQ89" s="14" t="s">
        <v>812</v>
      </c>
      <c r="AS89" s="19">
        <f t="shared" si="63"/>
        <v>0</v>
      </c>
      <c r="AT89" s="19">
        <f t="shared" si="64"/>
        <v>0</v>
      </c>
      <c r="AU89" s="19">
        <v>0</v>
      </c>
      <c r="AV89" s="19">
        <f t="shared" si="65"/>
        <v>0</v>
      </c>
    </row>
    <row r="90" spans="1:48" x14ac:dyDescent="0.2">
      <c r="A90" s="2" t="s">
        <v>76</v>
      </c>
      <c r="B90" s="2" t="s">
        <v>411</v>
      </c>
      <c r="C90" s="2" t="s">
        <v>1227</v>
      </c>
      <c r="D90" s="2" t="s">
        <v>477</v>
      </c>
      <c r="E90" s="2" t="s">
        <v>755</v>
      </c>
      <c r="F90" s="38">
        <v>1</v>
      </c>
      <c r="G90" s="8"/>
      <c r="H90" s="8">
        <f t="shared" si="44"/>
        <v>0</v>
      </c>
      <c r="I90" s="8">
        <f t="shared" si="45"/>
        <v>0</v>
      </c>
      <c r="J90" s="8">
        <f t="shared" si="46"/>
        <v>0</v>
      </c>
      <c r="K90" s="8">
        <v>0</v>
      </c>
      <c r="L90" s="8">
        <f t="shared" si="47"/>
        <v>0</v>
      </c>
      <c r="M90" s="16" t="s">
        <v>782</v>
      </c>
      <c r="P90" s="19">
        <f t="shared" si="48"/>
        <v>0</v>
      </c>
      <c r="R90" s="19">
        <f t="shared" si="49"/>
        <v>0</v>
      </c>
      <c r="S90" s="19">
        <f t="shared" si="50"/>
        <v>0</v>
      </c>
      <c r="T90" s="19">
        <f t="shared" si="51"/>
        <v>0</v>
      </c>
      <c r="U90" s="19">
        <f t="shared" si="52"/>
        <v>0</v>
      </c>
      <c r="V90" s="19">
        <f t="shared" si="53"/>
        <v>0</v>
      </c>
      <c r="W90" s="19">
        <f t="shared" si="54"/>
        <v>0</v>
      </c>
      <c r="X90" s="19">
        <f t="shared" si="55"/>
        <v>0</v>
      </c>
      <c r="Y90" s="14" t="s">
        <v>411</v>
      </c>
      <c r="Z90" s="8">
        <f t="shared" si="56"/>
        <v>0</v>
      </c>
      <c r="AA90" s="8">
        <f t="shared" si="57"/>
        <v>0</v>
      </c>
      <c r="AB90" s="8">
        <f t="shared" si="58"/>
        <v>0</v>
      </c>
      <c r="AD90" s="19">
        <v>21</v>
      </c>
      <c r="AE90" s="19">
        <f t="shared" si="59"/>
        <v>0</v>
      </c>
      <c r="AF90" s="19">
        <f t="shared" si="60"/>
        <v>0</v>
      </c>
      <c r="AG90" s="16" t="s">
        <v>5</v>
      </c>
      <c r="AM90" s="19">
        <f t="shared" si="61"/>
        <v>0</v>
      </c>
      <c r="AN90" s="19">
        <f t="shared" si="62"/>
        <v>0</v>
      </c>
      <c r="AO90" s="20" t="s">
        <v>792</v>
      </c>
      <c r="AP90" s="20" t="s">
        <v>806</v>
      </c>
      <c r="AQ90" s="14" t="s">
        <v>812</v>
      </c>
      <c r="AS90" s="19">
        <f t="shared" si="63"/>
        <v>0</v>
      </c>
      <c r="AT90" s="19">
        <f t="shared" si="64"/>
        <v>0</v>
      </c>
      <c r="AU90" s="19">
        <v>0</v>
      </c>
      <c r="AV90" s="19">
        <f t="shared" si="65"/>
        <v>0</v>
      </c>
    </row>
    <row r="91" spans="1:48" x14ac:dyDescent="0.2">
      <c r="A91" s="2" t="s">
        <v>77</v>
      </c>
      <c r="B91" s="2" t="s">
        <v>411</v>
      </c>
      <c r="C91" s="2" t="s">
        <v>1228</v>
      </c>
      <c r="D91" s="2" t="s">
        <v>478</v>
      </c>
      <c r="E91" s="2" t="s">
        <v>755</v>
      </c>
      <c r="F91" s="38">
        <v>1</v>
      </c>
      <c r="G91" s="8"/>
      <c r="H91" s="8">
        <f t="shared" si="44"/>
        <v>0</v>
      </c>
      <c r="I91" s="8">
        <f t="shared" si="45"/>
        <v>0</v>
      </c>
      <c r="J91" s="8">
        <f t="shared" si="46"/>
        <v>0</v>
      </c>
      <c r="K91" s="8">
        <v>0</v>
      </c>
      <c r="L91" s="8">
        <f t="shared" si="47"/>
        <v>0</v>
      </c>
      <c r="M91" s="16" t="s">
        <v>782</v>
      </c>
      <c r="P91" s="19">
        <f t="shared" si="48"/>
        <v>0</v>
      </c>
      <c r="R91" s="19">
        <f t="shared" si="49"/>
        <v>0</v>
      </c>
      <c r="S91" s="19">
        <f t="shared" si="50"/>
        <v>0</v>
      </c>
      <c r="T91" s="19">
        <f t="shared" si="51"/>
        <v>0</v>
      </c>
      <c r="U91" s="19">
        <f t="shared" si="52"/>
        <v>0</v>
      </c>
      <c r="V91" s="19">
        <f t="shared" si="53"/>
        <v>0</v>
      </c>
      <c r="W91" s="19">
        <f t="shared" si="54"/>
        <v>0</v>
      </c>
      <c r="X91" s="19">
        <f t="shared" si="55"/>
        <v>0</v>
      </c>
      <c r="Y91" s="14" t="s">
        <v>411</v>
      </c>
      <c r="Z91" s="8">
        <f t="shared" si="56"/>
        <v>0</v>
      </c>
      <c r="AA91" s="8">
        <f t="shared" si="57"/>
        <v>0</v>
      </c>
      <c r="AB91" s="8">
        <f t="shared" si="58"/>
        <v>0</v>
      </c>
      <c r="AD91" s="19">
        <v>21</v>
      </c>
      <c r="AE91" s="19">
        <f t="shared" si="59"/>
        <v>0</v>
      </c>
      <c r="AF91" s="19">
        <f t="shared" si="60"/>
        <v>0</v>
      </c>
      <c r="AG91" s="16" t="s">
        <v>5</v>
      </c>
      <c r="AM91" s="19">
        <f t="shared" si="61"/>
        <v>0</v>
      </c>
      <c r="AN91" s="19">
        <f t="shared" si="62"/>
        <v>0</v>
      </c>
      <c r="AO91" s="20" t="s">
        <v>792</v>
      </c>
      <c r="AP91" s="20" t="s">
        <v>806</v>
      </c>
      <c r="AQ91" s="14" t="s">
        <v>812</v>
      </c>
      <c r="AS91" s="19">
        <f t="shared" si="63"/>
        <v>0</v>
      </c>
      <c r="AT91" s="19">
        <f t="shared" si="64"/>
        <v>0</v>
      </c>
      <c r="AU91" s="19">
        <v>0</v>
      </c>
      <c r="AV91" s="19">
        <f t="shared" si="65"/>
        <v>0</v>
      </c>
    </row>
    <row r="92" spans="1:48" x14ac:dyDescent="0.2">
      <c r="A92" s="2" t="s">
        <v>78</v>
      </c>
      <c r="B92" s="2" t="s">
        <v>411</v>
      </c>
      <c r="C92" s="2" t="s">
        <v>1229</v>
      </c>
      <c r="D92" s="2" t="s">
        <v>479</v>
      </c>
      <c r="E92" s="2" t="s">
        <v>755</v>
      </c>
      <c r="F92" s="38">
        <v>1</v>
      </c>
      <c r="G92" s="8"/>
      <c r="H92" s="8">
        <f t="shared" si="44"/>
        <v>0</v>
      </c>
      <c r="I92" s="8">
        <f t="shared" si="45"/>
        <v>0</v>
      </c>
      <c r="J92" s="8">
        <f t="shared" si="46"/>
        <v>0</v>
      </c>
      <c r="K92" s="8">
        <v>0</v>
      </c>
      <c r="L92" s="8">
        <f t="shared" si="47"/>
        <v>0</v>
      </c>
      <c r="M92" s="16" t="s">
        <v>782</v>
      </c>
      <c r="P92" s="19">
        <f t="shared" si="48"/>
        <v>0</v>
      </c>
      <c r="R92" s="19">
        <f t="shared" si="49"/>
        <v>0</v>
      </c>
      <c r="S92" s="19">
        <f t="shared" si="50"/>
        <v>0</v>
      </c>
      <c r="T92" s="19">
        <f t="shared" si="51"/>
        <v>0</v>
      </c>
      <c r="U92" s="19">
        <f t="shared" si="52"/>
        <v>0</v>
      </c>
      <c r="V92" s="19">
        <f t="shared" si="53"/>
        <v>0</v>
      </c>
      <c r="W92" s="19">
        <f t="shared" si="54"/>
        <v>0</v>
      </c>
      <c r="X92" s="19">
        <f t="shared" si="55"/>
        <v>0</v>
      </c>
      <c r="Y92" s="14" t="s">
        <v>411</v>
      </c>
      <c r="Z92" s="8">
        <f t="shared" si="56"/>
        <v>0</v>
      </c>
      <c r="AA92" s="8">
        <f t="shared" si="57"/>
        <v>0</v>
      </c>
      <c r="AB92" s="8">
        <f t="shared" si="58"/>
        <v>0</v>
      </c>
      <c r="AD92" s="19">
        <v>21</v>
      </c>
      <c r="AE92" s="19">
        <f t="shared" si="59"/>
        <v>0</v>
      </c>
      <c r="AF92" s="19">
        <f t="shared" si="60"/>
        <v>0</v>
      </c>
      <c r="AG92" s="16" t="s">
        <v>5</v>
      </c>
      <c r="AM92" s="19">
        <f t="shared" si="61"/>
        <v>0</v>
      </c>
      <c r="AN92" s="19">
        <f t="shared" si="62"/>
        <v>0</v>
      </c>
      <c r="AO92" s="20" t="s">
        <v>792</v>
      </c>
      <c r="AP92" s="20" t="s">
        <v>806</v>
      </c>
      <c r="AQ92" s="14" t="s">
        <v>812</v>
      </c>
      <c r="AS92" s="19">
        <f t="shared" si="63"/>
        <v>0</v>
      </c>
      <c r="AT92" s="19">
        <f t="shared" si="64"/>
        <v>0</v>
      </c>
      <c r="AU92" s="19">
        <v>0</v>
      </c>
      <c r="AV92" s="19">
        <f t="shared" si="65"/>
        <v>0</v>
      </c>
    </row>
    <row r="93" spans="1:48" x14ac:dyDescent="0.2">
      <c r="A93" s="2" t="s">
        <v>79</v>
      </c>
      <c r="B93" s="2" t="s">
        <v>411</v>
      </c>
      <c r="C93" s="2" t="s">
        <v>1230</v>
      </c>
      <c r="D93" s="2" t="s">
        <v>480</v>
      </c>
      <c r="E93" s="2" t="s">
        <v>755</v>
      </c>
      <c r="F93" s="38">
        <v>1</v>
      </c>
      <c r="G93" s="8"/>
      <c r="H93" s="8">
        <f t="shared" si="44"/>
        <v>0</v>
      </c>
      <c r="I93" s="8">
        <f t="shared" si="45"/>
        <v>0</v>
      </c>
      <c r="J93" s="8">
        <f t="shared" si="46"/>
        <v>0</v>
      </c>
      <c r="K93" s="8">
        <v>0</v>
      </c>
      <c r="L93" s="8">
        <f t="shared" si="47"/>
        <v>0</v>
      </c>
      <c r="M93" s="16" t="s">
        <v>782</v>
      </c>
      <c r="P93" s="19">
        <f t="shared" si="48"/>
        <v>0</v>
      </c>
      <c r="R93" s="19">
        <f t="shared" si="49"/>
        <v>0</v>
      </c>
      <c r="S93" s="19">
        <f t="shared" si="50"/>
        <v>0</v>
      </c>
      <c r="T93" s="19">
        <f t="shared" si="51"/>
        <v>0</v>
      </c>
      <c r="U93" s="19">
        <f t="shared" si="52"/>
        <v>0</v>
      </c>
      <c r="V93" s="19">
        <f t="shared" si="53"/>
        <v>0</v>
      </c>
      <c r="W93" s="19">
        <f t="shared" si="54"/>
        <v>0</v>
      </c>
      <c r="X93" s="19">
        <f t="shared" si="55"/>
        <v>0</v>
      </c>
      <c r="Y93" s="14" t="s">
        <v>411</v>
      </c>
      <c r="Z93" s="8">
        <f t="shared" si="56"/>
        <v>0</v>
      </c>
      <c r="AA93" s="8">
        <f t="shared" si="57"/>
        <v>0</v>
      </c>
      <c r="AB93" s="8">
        <f t="shared" si="58"/>
        <v>0</v>
      </c>
      <c r="AD93" s="19">
        <v>21</v>
      </c>
      <c r="AE93" s="19">
        <f t="shared" si="59"/>
        <v>0</v>
      </c>
      <c r="AF93" s="19">
        <f t="shared" si="60"/>
        <v>0</v>
      </c>
      <c r="AG93" s="16" t="s">
        <v>5</v>
      </c>
      <c r="AM93" s="19">
        <f t="shared" si="61"/>
        <v>0</v>
      </c>
      <c r="AN93" s="19">
        <f t="shared" si="62"/>
        <v>0</v>
      </c>
      <c r="AO93" s="20" t="s">
        <v>792</v>
      </c>
      <c r="AP93" s="20" t="s">
        <v>806</v>
      </c>
      <c r="AQ93" s="14" t="s">
        <v>812</v>
      </c>
      <c r="AS93" s="19">
        <f t="shared" si="63"/>
        <v>0</v>
      </c>
      <c r="AT93" s="19">
        <f t="shared" si="64"/>
        <v>0</v>
      </c>
      <c r="AU93" s="19">
        <v>0</v>
      </c>
      <c r="AV93" s="19">
        <f t="shared" si="65"/>
        <v>0</v>
      </c>
    </row>
    <row r="94" spans="1:48" x14ac:dyDescent="0.2">
      <c r="A94" s="2" t="s">
        <v>80</v>
      </c>
      <c r="B94" s="2" t="s">
        <v>411</v>
      </c>
      <c r="C94" s="2" t="s">
        <v>1231</v>
      </c>
      <c r="D94" s="2" t="s">
        <v>481</v>
      </c>
      <c r="E94" s="2" t="s">
        <v>755</v>
      </c>
      <c r="F94" s="38">
        <v>8</v>
      </c>
      <c r="G94" s="8"/>
      <c r="H94" s="8">
        <f t="shared" si="44"/>
        <v>0</v>
      </c>
      <c r="I94" s="8">
        <f t="shared" si="45"/>
        <v>0</v>
      </c>
      <c r="J94" s="8">
        <f t="shared" si="46"/>
        <v>0</v>
      </c>
      <c r="K94" s="8">
        <v>0</v>
      </c>
      <c r="L94" s="8">
        <f t="shared" si="47"/>
        <v>0</v>
      </c>
      <c r="M94" s="16" t="s">
        <v>782</v>
      </c>
      <c r="P94" s="19">
        <f t="shared" si="48"/>
        <v>0</v>
      </c>
      <c r="R94" s="19">
        <f t="shared" si="49"/>
        <v>0</v>
      </c>
      <c r="S94" s="19">
        <f t="shared" si="50"/>
        <v>0</v>
      </c>
      <c r="T94" s="19">
        <f t="shared" si="51"/>
        <v>0</v>
      </c>
      <c r="U94" s="19">
        <f t="shared" si="52"/>
        <v>0</v>
      </c>
      <c r="V94" s="19">
        <f t="shared" si="53"/>
        <v>0</v>
      </c>
      <c r="W94" s="19">
        <f t="shared" si="54"/>
        <v>0</v>
      </c>
      <c r="X94" s="19">
        <f t="shared" si="55"/>
        <v>0</v>
      </c>
      <c r="Y94" s="14" t="s">
        <v>411</v>
      </c>
      <c r="Z94" s="8">
        <f t="shared" si="56"/>
        <v>0</v>
      </c>
      <c r="AA94" s="8">
        <f t="shared" si="57"/>
        <v>0</v>
      </c>
      <c r="AB94" s="8">
        <f t="shared" si="58"/>
        <v>0</v>
      </c>
      <c r="AD94" s="19">
        <v>21</v>
      </c>
      <c r="AE94" s="19">
        <f t="shared" si="59"/>
        <v>0</v>
      </c>
      <c r="AF94" s="19">
        <f t="shared" si="60"/>
        <v>0</v>
      </c>
      <c r="AG94" s="16" t="s">
        <v>5</v>
      </c>
      <c r="AM94" s="19">
        <f t="shared" si="61"/>
        <v>0</v>
      </c>
      <c r="AN94" s="19">
        <f t="shared" si="62"/>
        <v>0</v>
      </c>
      <c r="AO94" s="20" t="s">
        <v>792</v>
      </c>
      <c r="AP94" s="20" t="s">
        <v>806</v>
      </c>
      <c r="AQ94" s="14" t="s">
        <v>812</v>
      </c>
      <c r="AS94" s="19">
        <f t="shared" si="63"/>
        <v>0</v>
      </c>
      <c r="AT94" s="19">
        <f t="shared" si="64"/>
        <v>0</v>
      </c>
      <c r="AU94" s="19">
        <v>0</v>
      </c>
      <c r="AV94" s="19">
        <f t="shared" si="65"/>
        <v>0</v>
      </c>
    </row>
    <row r="95" spans="1:48" x14ac:dyDescent="0.2">
      <c r="A95" s="2" t="s">
        <v>81</v>
      </c>
      <c r="B95" s="2" t="s">
        <v>411</v>
      </c>
      <c r="C95" s="2" t="s">
        <v>1232</v>
      </c>
      <c r="D95" s="2" t="s">
        <v>482</v>
      </c>
      <c r="E95" s="2" t="s">
        <v>755</v>
      </c>
      <c r="F95" s="38">
        <v>2</v>
      </c>
      <c r="G95" s="8"/>
      <c r="H95" s="8">
        <f t="shared" si="44"/>
        <v>0</v>
      </c>
      <c r="I95" s="8">
        <f t="shared" si="45"/>
        <v>0</v>
      </c>
      <c r="J95" s="8">
        <f t="shared" si="46"/>
        <v>0</v>
      </c>
      <c r="K95" s="8">
        <v>0</v>
      </c>
      <c r="L95" s="8">
        <f t="shared" si="47"/>
        <v>0</v>
      </c>
      <c r="M95" s="16" t="s">
        <v>782</v>
      </c>
      <c r="P95" s="19">
        <f t="shared" si="48"/>
        <v>0</v>
      </c>
      <c r="R95" s="19">
        <f t="shared" si="49"/>
        <v>0</v>
      </c>
      <c r="S95" s="19">
        <f t="shared" si="50"/>
        <v>0</v>
      </c>
      <c r="T95" s="19">
        <f t="shared" si="51"/>
        <v>0</v>
      </c>
      <c r="U95" s="19">
        <f t="shared" si="52"/>
        <v>0</v>
      </c>
      <c r="V95" s="19">
        <f t="shared" si="53"/>
        <v>0</v>
      </c>
      <c r="W95" s="19">
        <f t="shared" si="54"/>
        <v>0</v>
      </c>
      <c r="X95" s="19">
        <f t="shared" si="55"/>
        <v>0</v>
      </c>
      <c r="Y95" s="14" t="s">
        <v>411</v>
      </c>
      <c r="Z95" s="8">
        <f t="shared" si="56"/>
        <v>0</v>
      </c>
      <c r="AA95" s="8">
        <f t="shared" si="57"/>
        <v>0</v>
      </c>
      <c r="AB95" s="8">
        <f t="shared" si="58"/>
        <v>0</v>
      </c>
      <c r="AD95" s="19">
        <v>21</v>
      </c>
      <c r="AE95" s="19">
        <f t="shared" si="59"/>
        <v>0</v>
      </c>
      <c r="AF95" s="19">
        <f t="shared" si="60"/>
        <v>0</v>
      </c>
      <c r="AG95" s="16" t="s">
        <v>5</v>
      </c>
      <c r="AM95" s="19">
        <f t="shared" si="61"/>
        <v>0</v>
      </c>
      <c r="AN95" s="19">
        <f t="shared" si="62"/>
        <v>0</v>
      </c>
      <c r="AO95" s="20" t="s">
        <v>792</v>
      </c>
      <c r="AP95" s="20" t="s">
        <v>806</v>
      </c>
      <c r="AQ95" s="14" t="s">
        <v>812</v>
      </c>
      <c r="AS95" s="19">
        <f t="shared" si="63"/>
        <v>0</v>
      </c>
      <c r="AT95" s="19">
        <f t="shared" si="64"/>
        <v>0</v>
      </c>
      <c r="AU95" s="19">
        <v>0</v>
      </c>
      <c r="AV95" s="19">
        <f t="shared" si="65"/>
        <v>0</v>
      </c>
    </row>
    <row r="96" spans="1:48" x14ac:dyDescent="0.2">
      <c r="A96" s="2" t="s">
        <v>82</v>
      </c>
      <c r="B96" s="2" t="s">
        <v>411</v>
      </c>
      <c r="C96" s="2" t="s">
        <v>1233</v>
      </c>
      <c r="D96" s="2" t="s">
        <v>483</v>
      </c>
      <c r="E96" s="2" t="s">
        <v>755</v>
      </c>
      <c r="F96" s="38">
        <v>16</v>
      </c>
      <c r="G96" s="8"/>
      <c r="H96" s="8">
        <f t="shared" si="44"/>
        <v>0</v>
      </c>
      <c r="I96" s="8">
        <f t="shared" si="45"/>
        <v>0</v>
      </c>
      <c r="J96" s="8">
        <f t="shared" si="46"/>
        <v>0</v>
      </c>
      <c r="K96" s="8">
        <v>0</v>
      </c>
      <c r="L96" s="8">
        <f t="shared" si="47"/>
        <v>0</v>
      </c>
      <c r="M96" s="16" t="s">
        <v>782</v>
      </c>
      <c r="P96" s="19">
        <f t="shared" si="48"/>
        <v>0</v>
      </c>
      <c r="R96" s="19">
        <f t="shared" si="49"/>
        <v>0</v>
      </c>
      <c r="S96" s="19">
        <f t="shared" si="50"/>
        <v>0</v>
      </c>
      <c r="T96" s="19">
        <f t="shared" si="51"/>
        <v>0</v>
      </c>
      <c r="U96" s="19">
        <f t="shared" si="52"/>
        <v>0</v>
      </c>
      <c r="V96" s="19">
        <f t="shared" si="53"/>
        <v>0</v>
      </c>
      <c r="W96" s="19">
        <f t="shared" si="54"/>
        <v>0</v>
      </c>
      <c r="X96" s="19">
        <f t="shared" si="55"/>
        <v>0</v>
      </c>
      <c r="Y96" s="14" t="s">
        <v>411</v>
      </c>
      <c r="Z96" s="8">
        <f t="shared" si="56"/>
        <v>0</v>
      </c>
      <c r="AA96" s="8">
        <f t="shared" si="57"/>
        <v>0</v>
      </c>
      <c r="AB96" s="8">
        <f t="shared" si="58"/>
        <v>0</v>
      </c>
      <c r="AD96" s="19">
        <v>21</v>
      </c>
      <c r="AE96" s="19">
        <f t="shared" si="59"/>
        <v>0</v>
      </c>
      <c r="AF96" s="19">
        <f t="shared" si="60"/>
        <v>0</v>
      </c>
      <c r="AG96" s="16" t="s">
        <v>5</v>
      </c>
      <c r="AM96" s="19">
        <f t="shared" si="61"/>
        <v>0</v>
      </c>
      <c r="AN96" s="19">
        <f t="shared" si="62"/>
        <v>0</v>
      </c>
      <c r="AO96" s="20" t="s">
        <v>792</v>
      </c>
      <c r="AP96" s="20" t="s">
        <v>806</v>
      </c>
      <c r="AQ96" s="14" t="s">
        <v>812</v>
      </c>
      <c r="AS96" s="19">
        <f t="shared" si="63"/>
        <v>0</v>
      </c>
      <c r="AT96" s="19">
        <f t="shared" si="64"/>
        <v>0</v>
      </c>
      <c r="AU96" s="19">
        <v>0</v>
      </c>
      <c r="AV96" s="19">
        <f t="shared" si="65"/>
        <v>0</v>
      </c>
    </row>
    <row r="97" spans="1:48" x14ac:dyDescent="0.2">
      <c r="A97" s="2" t="s">
        <v>83</v>
      </c>
      <c r="B97" s="2" t="s">
        <v>411</v>
      </c>
      <c r="C97" s="2" t="s">
        <v>1234</v>
      </c>
      <c r="D97" s="2" t="s">
        <v>484</v>
      </c>
      <c r="E97" s="2" t="s">
        <v>755</v>
      </c>
      <c r="F97" s="38">
        <v>1</v>
      </c>
      <c r="G97" s="8"/>
      <c r="H97" s="8">
        <f t="shared" si="44"/>
        <v>0</v>
      </c>
      <c r="I97" s="8">
        <f t="shared" si="45"/>
        <v>0</v>
      </c>
      <c r="J97" s="8">
        <f t="shared" si="46"/>
        <v>0</v>
      </c>
      <c r="K97" s="8">
        <v>0</v>
      </c>
      <c r="L97" s="8">
        <f t="shared" si="47"/>
        <v>0</v>
      </c>
      <c r="M97" s="16" t="s">
        <v>782</v>
      </c>
      <c r="P97" s="19">
        <f t="shared" si="48"/>
        <v>0</v>
      </c>
      <c r="R97" s="19">
        <f t="shared" si="49"/>
        <v>0</v>
      </c>
      <c r="S97" s="19">
        <f t="shared" si="50"/>
        <v>0</v>
      </c>
      <c r="T97" s="19">
        <f t="shared" si="51"/>
        <v>0</v>
      </c>
      <c r="U97" s="19">
        <f t="shared" si="52"/>
        <v>0</v>
      </c>
      <c r="V97" s="19">
        <f t="shared" si="53"/>
        <v>0</v>
      </c>
      <c r="W97" s="19">
        <f t="shared" si="54"/>
        <v>0</v>
      </c>
      <c r="X97" s="19">
        <f t="shared" si="55"/>
        <v>0</v>
      </c>
      <c r="Y97" s="14" t="s">
        <v>411</v>
      </c>
      <c r="Z97" s="8">
        <f t="shared" si="56"/>
        <v>0</v>
      </c>
      <c r="AA97" s="8">
        <f t="shared" si="57"/>
        <v>0</v>
      </c>
      <c r="AB97" s="8">
        <f t="shared" si="58"/>
        <v>0</v>
      </c>
      <c r="AD97" s="19">
        <v>21</v>
      </c>
      <c r="AE97" s="19">
        <f t="shared" si="59"/>
        <v>0</v>
      </c>
      <c r="AF97" s="19">
        <f t="shared" si="60"/>
        <v>0</v>
      </c>
      <c r="AG97" s="16" t="s">
        <v>5</v>
      </c>
      <c r="AM97" s="19">
        <f t="shared" si="61"/>
        <v>0</v>
      </c>
      <c r="AN97" s="19">
        <f t="shared" si="62"/>
        <v>0</v>
      </c>
      <c r="AO97" s="20" t="s">
        <v>792</v>
      </c>
      <c r="AP97" s="20" t="s">
        <v>806</v>
      </c>
      <c r="AQ97" s="14" t="s">
        <v>812</v>
      </c>
      <c r="AS97" s="19">
        <f t="shared" si="63"/>
        <v>0</v>
      </c>
      <c r="AT97" s="19">
        <f t="shared" si="64"/>
        <v>0</v>
      </c>
      <c r="AU97" s="19">
        <v>0</v>
      </c>
      <c r="AV97" s="19">
        <f t="shared" si="65"/>
        <v>0</v>
      </c>
    </row>
    <row r="98" spans="1:48" x14ac:dyDescent="0.2">
      <c r="A98" s="2" t="s">
        <v>84</v>
      </c>
      <c r="B98" s="2" t="s">
        <v>411</v>
      </c>
      <c r="C98" s="2" t="s">
        <v>1235</v>
      </c>
      <c r="D98" s="2" t="s">
        <v>485</v>
      </c>
      <c r="E98" s="2" t="s">
        <v>755</v>
      </c>
      <c r="F98" s="38">
        <v>96</v>
      </c>
      <c r="G98" s="8"/>
      <c r="H98" s="8">
        <f t="shared" si="44"/>
        <v>0</v>
      </c>
      <c r="I98" s="8">
        <f t="shared" si="45"/>
        <v>0</v>
      </c>
      <c r="J98" s="8">
        <f t="shared" si="46"/>
        <v>0</v>
      </c>
      <c r="K98" s="8">
        <v>0</v>
      </c>
      <c r="L98" s="8">
        <f t="shared" si="47"/>
        <v>0</v>
      </c>
      <c r="M98" s="16" t="s">
        <v>782</v>
      </c>
      <c r="P98" s="19">
        <f t="shared" si="48"/>
        <v>0</v>
      </c>
      <c r="R98" s="19">
        <f t="shared" si="49"/>
        <v>0</v>
      </c>
      <c r="S98" s="19">
        <f t="shared" si="50"/>
        <v>0</v>
      </c>
      <c r="T98" s="19">
        <f t="shared" si="51"/>
        <v>0</v>
      </c>
      <c r="U98" s="19">
        <f t="shared" si="52"/>
        <v>0</v>
      </c>
      <c r="V98" s="19">
        <f t="shared" si="53"/>
        <v>0</v>
      </c>
      <c r="W98" s="19">
        <f t="shared" si="54"/>
        <v>0</v>
      </c>
      <c r="X98" s="19">
        <f t="shared" si="55"/>
        <v>0</v>
      </c>
      <c r="Y98" s="14" t="s">
        <v>411</v>
      </c>
      <c r="Z98" s="8">
        <f t="shared" si="56"/>
        <v>0</v>
      </c>
      <c r="AA98" s="8">
        <f t="shared" si="57"/>
        <v>0</v>
      </c>
      <c r="AB98" s="8">
        <f t="shared" si="58"/>
        <v>0</v>
      </c>
      <c r="AD98" s="19">
        <v>21</v>
      </c>
      <c r="AE98" s="19">
        <f t="shared" si="59"/>
        <v>0</v>
      </c>
      <c r="AF98" s="19">
        <f t="shared" si="60"/>
        <v>0</v>
      </c>
      <c r="AG98" s="16" t="s">
        <v>5</v>
      </c>
      <c r="AM98" s="19">
        <f t="shared" si="61"/>
        <v>0</v>
      </c>
      <c r="AN98" s="19">
        <f t="shared" si="62"/>
        <v>0</v>
      </c>
      <c r="AO98" s="20" t="s">
        <v>792</v>
      </c>
      <c r="AP98" s="20" t="s">
        <v>806</v>
      </c>
      <c r="AQ98" s="14" t="s">
        <v>812</v>
      </c>
      <c r="AS98" s="19">
        <f t="shared" si="63"/>
        <v>0</v>
      </c>
      <c r="AT98" s="19">
        <f t="shared" si="64"/>
        <v>0</v>
      </c>
      <c r="AU98" s="19">
        <v>0</v>
      </c>
      <c r="AV98" s="19">
        <f t="shared" si="65"/>
        <v>0</v>
      </c>
    </row>
    <row r="99" spans="1:48" x14ac:dyDescent="0.2">
      <c r="A99" s="2" t="s">
        <v>85</v>
      </c>
      <c r="B99" s="2" t="s">
        <v>411</v>
      </c>
      <c r="C99" s="2" t="s">
        <v>1236</v>
      </c>
      <c r="D99" s="2" t="s">
        <v>486</v>
      </c>
      <c r="E99" s="2" t="s">
        <v>755</v>
      </c>
      <c r="F99" s="38">
        <v>14</v>
      </c>
      <c r="G99" s="8"/>
      <c r="H99" s="8">
        <f t="shared" si="44"/>
        <v>0</v>
      </c>
      <c r="I99" s="8">
        <f t="shared" si="45"/>
        <v>0</v>
      </c>
      <c r="J99" s="8">
        <f t="shared" si="46"/>
        <v>0</v>
      </c>
      <c r="K99" s="8">
        <v>0</v>
      </c>
      <c r="L99" s="8">
        <f t="shared" si="47"/>
        <v>0</v>
      </c>
      <c r="M99" s="16" t="s">
        <v>782</v>
      </c>
      <c r="P99" s="19">
        <f t="shared" si="48"/>
        <v>0</v>
      </c>
      <c r="R99" s="19">
        <f t="shared" si="49"/>
        <v>0</v>
      </c>
      <c r="S99" s="19">
        <f t="shared" si="50"/>
        <v>0</v>
      </c>
      <c r="T99" s="19">
        <f t="shared" si="51"/>
        <v>0</v>
      </c>
      <c r="U99" s="19">
        <f t="shared" si="52"/>
        <v>0</v>
      </c>
      <c r="V99" s="19">
        <f t="shared" si="53"/>
        <v>0</v>
      </c>
      <c r="W99" s="19">
        <f t="shared" si="54"/>
        <v>0</v>
      </c>
      <c r="X99" s="19">
        <f t="shared" si="55"/>
        <v>0</v>
      </c>
      <c r="Y99" s="14" t="s">
        <v>411</v>
      </c>
      <c r="Z99" s="8">
        <f t="shared" si="56"/>
        <v>0</v>
      </c>
      <c r="AA99" s="8">
        <f t="shared" si="57"/>
        <v>0</v>
      </c>
      <c r="AB99" s="8">
        <f t="shared" si="58"/>
        <v>0</v>
      </c>
      <c r="AD99" s="19">
        <v>21</v>
      </c>
      <c r="AE99" s="19">
        <f t="shared" si="59"/>
        <v>0</v>
      </c>
      <c r="AF99" s="19">
        <f t="shared" si="60"/>
        <v>0</v>
      </c>
      <c r="AG99" s="16" t="s">
        <v>5</v>
      </c>
      <c r="AM99" s="19">
        <f t="shared" si="61"/>
        <v>0</v>
      </c>
      <c r="AN99" s="19">
        <f t="shared" si="62"/>
        <v>0</v>
      </c>
      <c r="AO99" s="20" t="s">
        <v>792</v>
      </c>
      <c r="AP99" s="20" t="s">
        <v>806</v>
      </c>
      <c r="AQ99" s="14" t="s">
        <v>812</v>
      </c>
      <c r="AS99" s="19">
        <f t="shared" si="63"/>
        <v>0</v>
      </c>
      <c r="AT99" s="19">
        <f t="shared" si="64"/>
        <v>0</v>
      </c>
      <c r="AU99" s="19">
        <v>0</v>
      </c>
      <c r="AV99" s="19">
        <f t="shared" si="65"/>
        <v>0</v>
      </c>
    </row>
    <row r="100" spans="1:48" x14ac:dyDescent="0.2">
      <c r="A100" s="2" t="s">
        <v>86</v>
      </c>
      <c r="B100" s="2" t="s">
        <v>411</v>
      </c>
      <c r="C100" s="2" t="s">
        <v>1237</v>
      </c>
      <c r="D100" s="2" t="s">
        <v>487</v>
      </c>
      <c r="E100" s="2" t="s">
        <v>755</v>
      </c>
      <c r="F100" s="38">
        <v>8</v>
      </c>
      <c r="G100" s="8"/>
      <c r="H100" s="8">
        <f t="shared" si="44"/>
        <v>0</v>
      </c>
      <c r="I100" s="8">
        <f t="shared" si="45"/>
        <v>0</v>
      </c>
      <c r="J100" s="8">
        <f t="shared" si="46"/>
        <v>0</v>
      </c>
      <c r="K100" s="8">
        <v>0</v>
      </c>
      <c r="L100" s="8">
        <f t="shared" si="47"/>
        <v>0</v>
      </c>
      <c r="M100" s="16" t="s">
        <v>782</v>
      </c>
      <c r="P100" s="19">
        <f t="shared" si="48"/>
        <v>0</v>
      </c>
      <c r="R100" s="19">
        <f t="shared" si="49"/>
        <v>0</v>
      </c>
      <c r="S100" s="19">
        <f t="shared" si="50"/>
        <v>0</v>
      </c>
      <c r="T100" s="19">
        <f t="shared" si="51"/>
        <v>0</v>
      </c>
      <c r="U100" s="19">
        <f t="shared" si="52"/>
        <v>0</v>
      </c>
      <c r="V100" s="19">
        <f t="shared" si="53"/>
        <v>0</v>
      </c>
      <c r="W100" s="19">
        <f t="shared" si="54"/>
        <v>0</v>
      </c>
      <c r="X100" s="19">
        <f t="shared" si="55"/>
        <v>0</v>
      </c>
      <c r="Y100" s="14" t="s">
        <v>411</v>
      </c>
      <c r="Z100" s="8">
        <f t="shared" si="56"/>
        <v>0</v>
      </c>
      <c r="AA100" s="8">
        <f t="shared" si="57"/>
        <v>0</v>
      </c>
      <c r="AB100" s="8">
        <f t="shared" si="58"/>
        <v>0</v>
      </c>
      <c r="AD100" s="19">
        <v>21</v>
      </c>
      <c r="AE100" s="19">
        <f t="shared" si="59"/>
        <v>0</v>
      </c>
      <c r="AF100" s="19">
        <f t="shared" si="60"/>
        <v>0</v>
      </c>
      <c r="AG100" s="16" t="s">
        <v>5</v>
      </c>
      <c r="AM100" s="19">
        <f t="shared" si="61"/>
        <v>0</v>
      </c>
      <c r="AN100" s="19">
        <f t="shared" si="62"/>
        <v>0</v>
      </c>
      <c r="AO100" s="20" t="s">
        <v>792</v>
      </c>
      <c r="AP100" s="20" t="s">
        <v>806</v>
      </c>
      <c r="AQ100" s="14" t="s">
        <v>812</v>
      </c>
      <c r="AS100" s="19">
        <f t="shared" si="63"/>
        <v>0</v>
      </c>
      <c r="AT100" s="19">
        <f t="shared" si="64"/>
        <v>0</v>
      </c>
      <c r="AU100" s="19">
        <v>0</v>
      </c>
      <c r="AV100" s="19">
        <f t="shared" si="65"/>
        <v>0</v>
      </c>
    </row>
    <row r="101" spans="1:48" x14ac:dyDescent="0.2">
      <c r="A101" s="2" t="s">
        <v>87</v>
      </c>
      <c r="B101" s="2" t="s">
        <v>411</v>
      </c>
      <c r="C101" s="2" t="s">
        <v>1238</v>
      </c>
      <c r="D101" s="2" t="s">
        <v>488</v>
      </c>
      <c r="E101" s="2" t="s">
        <v>757</v>
      </c>
      <c r="F101" s="38">
        <v>40</v>
      </c>
      <c r="G101" s="8"/>
      <c r="H101" s="8">
        <f t="shared" si="44"/>
        <v>0</v>
      </c>
      <c r="I101" s="8">
        <f t="shared" si="45"/>
        <v>0</v>
      </c>
      <c r="J101" s="8">
        <f t="shared" si="46"/>
        <v>0</v>
      </c>
      <c r="K101" s="8">
        <v>0</v>
      </c>
      <c r="L101" s="8">
        <f t="shared" si="47"/>
        <v>0</v>
      </c>
      <c r="M101" s="16" t="s">
        <v>782</v>
      </c>
      <c r="P101" s="19">
        <f t="shared" si="48"/>
        <v>0</v>
      </c>
      <c r="R101" s="19">
        <f t="shared" si="49"/>
        <v>0</v>
      </c>
      <c r="S101" s="19">
        <f t="shared" si="50"/>
        <v>0</v>
      </c>
      <c r="T101" s="19">
        <f t="shared" si="51"/>
        <v>0</v>
      </c>
      <c r="U101" s="19">
        <f t="shared" si="52"/>
        <v>0</v>
      </c>
      <c r="V101" s="19">
        <f t="shared" si="53"/>
        <v>0</v>
      </c>
      <c r="W101" s="19">
        <f t="shared" si="54"/>
        <v>0</v>
      </c>
      <c r="X101" s="19">
        <f t="shared" si="55"/>
        <v>0</v>
      </c>
      <c r="Y101" s="14" t="s">
        <v>411</v>
      </c>
      <c r="Z101" s="8">
        <f t="shared" si="56"/>
        <v>0</v>
      </c>
      <c r="AA101" s="8">
        <f t="shared" si="57"/>
        <v>0</v>
      </c>
      <c r="AB101" s="8">
        <f t="shared" si="58"/>
        <v>0</v>
      </c>
      <c r="AD101" s="19">
        <v>21</v>
      </c>
      <c r="AE101" s="19">
        <f t="shared" si="59"/>
        <v>0</v>
      </c>
      <c r="AF101" s="19">
        <f t="shared" si="60"/>
        <v>0</v>
      </c>
      <c r="AG101" s="16" t="s">
        <v>5</v>
      </c>
      <c r="AM101" s="19">
        <f t="shared" si="61"/>
        <v>0</v>
      </c>
      <c r="AN101" s="19">
        <f t="shared" si="62"/>
        <v>0</v>
      </c>
      <c r="AO101" s="20" t="s">
        <v>792</v>
      </c>
      <c r="AP101" s="20" t="s">
        <v>806</v>
      </c>
      <c r="AQ101" s="14" t="s">
        <v>812</v>
      </c>
      <c r="AS101" s="19">
        <f t="shared" si="63"/>
        <v>0</v>
      </c>
      <c r="AT101" s="19">
        <f t="shared" si="64"/>
        <v>0</v>
      </c>
      <c r="AU101" s="19">
        <v>0</v>
      </c>
      <c r="AV101" s="19">
        <f t="shared" si="65"/>
        <v>0</v>
      </c>
    </row>
    <row r="102" spans="1:48" x14ac:dyDescent="0.2">
      <c r="A102" s="2" t="s">
        <v>88</v>
      </c>
      <c r="B102" s="2" t="s">
        <v>411</v>
      </c>
      <c r="C102" s="2" t="s">
        <v>1239</v>
      </c>
      <c r="D102" s="2" t="s">
        <v>489</v>
      </c>
      <c r="E102" s="2" t="s">
        <v>757</v>
      </c>
      <c r="F102" s="38">
        <v>40</v>
      </c>
      <c r="G102" s="8"/>
      <c r="H102" s="8">
        <f t="shared" si="44"/>
        <v>0</v>
      </c>
      <c r="I102" s="8">
        <f>J102-H102</f>
        <v>0</v>
      </c>
      <c r="J102" s="8">
        <f t="shared" si="46"/>
        <v>0</v>
      </c>
      <c r="K102" s="8">
        <v>0</v>
      </c>
      <c r="L102" s="8">
        <f t="shared" si="47"/>
        <v>0</v>
      </c>
      <c r="M102" s="16" t="s">
        <v>782</v>
      </c>
      <c r="P102" s="19">
        <f t="shared" si="48"/>
        <v>0</v>
      </c>
      <c r="R102" s="19">
        <f t="shared" si="49"/>
        <v>0</v>
      </c>
      <c r="S102" s="19">
        <f t="shared" si="50"/>
        <v>0</v>
      </c>
      <c r="T102" s="19">
        <f t="shared" si="51"/>
        <v>0</v>
      </c>
      <c r="U102" s="19">
        <f t="shared" si="52"/>
        <v>0</v>
      </c>
      <c r="V102" s="19">
        <f t="shared" si="53"/>
        <v>0</v>
      </c>
      <c r="W102" s="19">
        <f t="shared" si="54"/>
        <v>0</v>
      </c>
      <c r="X102" s="19">
        <f t="shared" si="55"/>
        <v>0</v>
      </c>
      <c r="Y102" s="14" t="s">
        <v>411</v>
      </c>
      <c r="Z102" s="8">
        <f t="shared" si="56"/>
        <v>0</v>
      </c>
      <c r="AA102" s="8">
        <f t="shared" si="57"/>
        <v>0</v>
      </c>
      <c r="AB102" s="8">
        <f t="shared" si="58"/>
        <v>0</v>
      </c>
      <c r="AD102" s="19">
        <v>21</v>
      </c>
      <c r="AE102" s="19">
        <f t="shared" si="59"/>
        <v>0</v>
      </c>
      <c r="AF102" s="19">
        <f t="shared" si="60"/>
        <v>0</v>
      </c>
      <c r="AG102" s="16" t="s">
        <v>5</v>
      </c>
      <c r="AM102" s="19">
        <f t="shared" si="61"/>
        <v>0</v>
      </c>
      <c r="AN102" s="19">
        <f t="shared" si="62"/>
        <v>0</v>
      </c>
      <c r="AO102" s="20" t="s">
        <v>792</v>
      </c>
      <c r="AP102" s="20" t="s">
        <v>806</v>
      </c>
      <c r="AQ102" s="14" t="s">
        <v>812</v>
      </c>
      <c r="AS102" s="19">
        <f t="shared" si="63"/>
        <v>0</v>
      </c>
      <c r="AT102" s="19">
        <f t="shared" si="64"/>
        <v>0</v>
      </c>
      <c r="AU102" s="19">
        <v>0</v>
      </c>
      <c r="AV102" s="19">
        <f t="shared" si="65"/>
        <v>0</v>
      </c>
    </row>
    <row r="103" spans="1:48" x14ac:dyDescent="0.2">
      <c r="A103" s="2" t="s">
        <v>89</v>
      </c>
      <c r="B103" s="2" t="s">
        <v>411</v>
      </c>
      <c r="C103" s="2" t="s">
        <v>1240</v>
      </c>
      <c r="D103" s="2" t="s">
        <v>490</v>
      </c>
      <c r="E103" s="2" t="s">
        <v>757</v>
      </c>
      <c r="F103" s="38">
        <v>16</v>
      </c>
      <c r="G103" s="8"/>
      <c r="H103" s="8">
        <f t="shared" si="44"/>
        <v>0</v>
      </c>
      <c r="I103" s="8">
        <f t="shared" si="45"/>
        <v>0</v>
      </c>
      <c r="J103" s="8">
        <f t="shared" si="46"/>
        <v>0</v>
      </c>
      <c r="K103" s="8">
        <v>0</v>
      </c>
      <c r="L103" s="8">
        <f t="shared" si="47"/>
        <v>0</v>
      </c>
      <c r="M103" s="16" t="s">
        <v>782</v>
      </c>
      <c r="P103" s="19">
        <f t="shared" si="48"/>
        <v>0</v>
      </c>
      <c r="R103" s="19">
        <f t="shared" si="49"/>
        <v>0</v>
      </c>
      <c r="S103" s="19">
        <f t="shared" si="50"/>
        <v>0</v>
      </c>
      <c r="T103" s="19">
        <f t="shared" si="51"/>
        <v>0</v>
      </c>
      <c r="U103" s="19">
        <f t="shared" si="52"/>
        <v>0</v>
      </c>
      <c r="V103" s="19">
        <f t="shared" si="53"/>
        <v>0</v>
      </c>
      <c r="W103" s="19">
        <f t="shared" si="54"/>
        <v>0</v>
      </c>
      <c r="X103" s="19">
        <f t="shared" si="55"/>
        <v>0</v>
      </c>
      <c r="Y103" s="14" t="s">
        <v>411</v>
      </c>
      <c r="Z103" s="8">
        <f t="shared" si="56"/>
        <v>0</v>
      </c>
      <c r="AA103" s="8">
        <f t="shared" si="57"/>
        <v>0</v>
      </c>
      <c r="AB103" s="8">
        <f t="shared" si="58"/>
        <v>0</v>
      </c>
      <c r="AD103" s="19">
        <v>21</v>
      </c>
      <c r="AE103" s="19">
        <f t="shared" si="59"/>
        <v>0</v>
      </c>
      <c r="AF103" s="19">
        <f t="shared" si="60"/>
        <v>0</v>
      </c>
      <c r="AG103" s="16" t="s">
        <v>5</v>
      </c>
      <c r="AM103" s="19">
        <f t="shared" si="61"/>
        <v>0</v>
      </c>
      <c r="AN103" s="19">
        <f t="shared" si="62"/>
        <v>0</v>
      </c>
      <c r="AO103" s="20" t="s">
        <v>792</v>
      </c>
      <c r="AP103" s="20" t="s">
        <v>806</v>
      </c>
      <c r="AQ103" s="14" t="s">
        <v>812</v>
      </c>
      <c r="AS103" s="19">
        <f t="shared" si="63"/>
        <v>0</v>
      </c>
      <c r="AT103" s="19">
        <f t="shared" si="64"/>
        <v>0</v>
      </c>
      <c r="AU103" s="19">
        <v>0</v>
      </c>
      <c r="AV103" s="19">
        <f t="shared" si="65"/>
        <v>0</v>
      </c>
    </row>
    <row r="104" spans="1:48" x14ac:dyDescent="0.2">
      <c r="A104" s="2" t="s">
        <v>90</v>
      </c>
      <c r="B104" s="2" t="s">
        <v>411</v>
      </c>
      <c r="C104" s="2" t="s">
        <v>1241</v>
      </c>
      <c r="D104" s="2" t="s">
        <v>491</v>
      </c>
      <c r="E104" s="2" t="s">
        <v>757</v>
      </c>
      <c r="F104" s="38">
        <v>32</v>
      </c>
      <c r="G104" s="8"/>
      <c r="H104" s="8">
        <f t="shared" si="44"/>
        <v>0</v>
      </c>
      <c r="I104" s="8">
        <f t="shared" si="45"/>
        <v>0</v>
      </c>
      <c r="J104" s="8">
        <f t="shared" si="46"/>
        <v>0</v>
      </c>
      <c r="K104" s="8">
        <v>0</v>
      </c>
      <c r="L104" s="8">
        <f t="shared" si="47"/>
        <v>0</v>
      </c>
      <c r="M104" s="16" t="s">
        <v>782</v>
      </c>
      <c r="P104" s="19">
        <f t="shared" si="48"/>
        <v>0</v>
      </c>
      <c r="R104" s="19">
        <f t="shared" si="49"/>
        <v>0</v>
      </c>
      <c r="S104" s="19">
        <f t="shared" si="50"/>
        <v>0</v>
      </c>
      <c r="T104" s="19">
        <f t="shared" si="51"/>
        <v>0</v>
      </c>
      <c r="U104" s="19">
        <f t="shared" si="52"/>
        <v>0</v>
      </c>
      <c r="V104" s="19">
        <f t="shared" si="53"/>
        <v>0</v>
      </c>
      <c r="W104" s="19">
        <f t="shared" si="54"/>
        <v>0</v>
      </c>
      <c r="X104" s="19">
        <f t="shared" si="55"/>
        <v>0</v>
      </c>
      <c r="Y104" s="14" t="s">
        <v>411</v>
      </c>
      <c r="Z104" s="8">
        <f t="shared" si="56"/>
        <v>0</v>
      </c>
      <c r="AA104" s="8">
        <f t="shared" si="57"/>
        <v>0</v>
      </c>
      <c r="AB104" s="8">
        <f t="shared" si="58"/>
        <v>0</v>
      </c>
      <c r="AD104" s="19">
        <v>21</v>
      </c>
      <c r="AE104" s="19">
        <f t="shared" si="59"/>
        <v>0</v>
      </c>
      <c r="AF104" s="19">
        <f t="shared" si="60"/>
        <v>0</v>
      </c>
      <c r="AG104" s="16" t="s">
        <v>5</v>
      </c>
      <c r="AM104" s="19">
        <f t="shared" si="61"/>
        <v>0</v>
      </c>
      <c r="AN104" s="19">
        <f t="shared" si="62"/>
        <v>0</v>
      </c>
      <c r="AO104" s="20" t="s">
        <v>792</v>
      </c>
      <c r="AP104" s="20" t="s">
        <v>806</v>
      </c>
      <c r="AQ104" s="14" t="s">
        <v>812</v>
      </c>
      <c r="AS104" s="19">
        <f t="shared" si="63"/>
        <v>0</v>
      </c>
      <c r="AT104" s="19">
        <f t="shared" si="64"/>
        <v>0</v>
      </c>
      <c r="AU104" s="19">
        <v>0</v>
      </c>
      <c r="AV104" s="19">
        <f t="shared" si="65"/>
        <v>0</v>
      </c>
    </row>
    <row r="105" spans="1:48" x14ac:dyDescent="0.2">
      <c r="A105" s="2" t="s">
        <v>91</v>
      </c>
      <c r="B105" s="2" t="s">
        <v>411</v>
      </c>
      <c r="C105" s="2" t="s">
        <v>1308</v>
      </c>
      <c r="D105" s="101" t="s">
        <v>1309</v>
      </c>
      <c r="E105" s="101" t="s">
        <v>755</v>
      </c>
      <c r="F105" s="38">
        <v>1</v>
      </c>
      <c r="G105" s="8"/>
      <c r="H105" s="8">
        <f t="shared" si="44"/>
        <v>0</v>
      </c>
      <c r="I105" s="8">
        <f t="shared" si="45"/>
        <v>0</v>
      </c>
      <c r="J105" s="8">
        <f t="shared" si="46"/>
        <v>0</v>
      </c>
      <c r="K105" s="8">
        <v>0</v>
      </c>
      <c r="L105" s="8">
        <f t="shared" si="47"/>
        <v>0</v>
      </c>
      <c r="M105" s="16" t="s">
        <v>782</v>
      </c>
      <c r="P105" s="19"/>
      <c r="R105" s="19"/>
      <c r="S105" s="19"/>
      <c r="T105" s="19"/>
      <c r="U105" s="19"/>
      <c r="V105" s="19"/>
      <c r="W105" s="19"/>
      <c r="X105" s="19"/>
      <c r="Y105" s="14"/>
      <c r="Z105" s="8"/>
      <c r="AA105" s="8"/>
      <c r="AB105" s="8"/>
      <c r="AD105" s="19"/>
      <c r="AE105" s="19">
        <f t="shared" si="59"/>
        <v>0</v>
      </c>
      <c r="AF105" s="19">
        <f t="shared" si="60"/>
        <v>0</v>
      </c>
      <c r="AG105" s="16"/>
      <c r="AM105" s="19">
        <f t="shared" si="61"/>
        <v>0</v>
      </c>
      <c r="AN105" s="19">
        <f t="shared" si="62"/>
        <v>0</v>
      </c>
      <c r="AO105" s="20"/>
      <c r="AP105" s="20"/>
      <c r="AQ105" s="14"/>
      <c r="AS105" s="19">
        <f t="shared" si="63"/>
        <v>0</v>
      </c>
      <c r="AT105" s="19"/>
      <c r="AU105" s="19"/>
      <c r="AV105" s="19">
        <f t="shared" si="65"/>
        <v>0</v>
      </c>
    </row>
    <row r="106" spans="1:48" s="53" customFormat="1" ht="12" thickBot="1" x14ac:dyDescent="0.25">
      <c r="D106" s="54" t="s">
        <v>1310</v>
      </c>
      <c r="F106" s="55"/>
    </row>
    <row r="107" spans="1:48" ht="19.5" thickBot="1" x14ac:dyDescent="0.25">
      <c r="A107" s="208" t="s">
        <v>1304</v>
      </c>
      <c r="B107" s="209"/>
      <c r="C107" s="209"/>
      <c r="D107" s="209"/>
      <c r="E107" s="209"/>
      <c r="F107" s="209"/>
      <c r="G107" s="209"/>
      <c r="H107" s="209"/>
      <c r="I107" s="209"/>
      <c r="J107" s="209"/>
      <c r="K107" s="209"/>
      <c r="L107" s="209"/>
      <c r="M107" s="210"/>
      <c r="N107" s="44"/>
      <c r="P107" s="14"/>
      <c r="Q107" s="14"/>
      <c r="R107" s="14"/>
      <c r="S107" s="14"/>
      <c r="T107" s="14"/>
      <c r="U107" s="14"/>
      <c r="V107" s="14"/>
      <c r="W107" s="14"/>
      <c r="X107" s="14"/>
    </row>
    <row r="108" spans="1:48" x14ac:dyDescent="0.2">
      <c r="A108" s="96"/>
      <c r="B108" s="97" t="s">
        <v>412</v>
      </c>
      <c r="C108" s="97"/>
      <c r="D108" s="100" t="s">
        <v>1304</v>
      </c>
      <c r="E108" s="96" t="s">
        <v>4</v>
      </c>
      <c r="F108" s="96" t="s">
        <v>4</v>
      </c>
      <c r="G108" s="96" t="s">
        <v>4</v>
      </c>
      <c r="H108" s="98">
        <f>H109</f>
        <v>0</v>
      </c>
      <c r="I108" s="98">
        <f>I109</f>
        <v>0</v>
      </c>
      <c r="J108" s="98">
        <f>H108+I108</f>
        <v>0</v>
      </c>
      <c r="K108" s="99"/>
      <c r="L108" s="98">
        <f>L109</f>
        <v>0</v>
      </c>
      <c r="M108" s="99"/>
    </row>
    <row r="109" spans="1:48" x14ac:dyDescent="0.2">
      <c r="A109" s="88"/>
      <c r="B109" s="89" t="s">
        <v>412</v>
      </c>
      <c r="C109" s="89" t="s">
        <v>416</v>
      </c>
      <c r="D109" s="89" t="s">
        <v>493</v>
      </c>
      <c r="E109" s="88" t="s">
        <v>4</v>
      </c>
      <c r="F109" s="88" t="s">
        <v>4</v>
      </c>
      <c r="G109" s="88" t="s">
        <v>4</v>
      </c>
      <c r="H109" s="90">
        <f>SUM(H110:H178)</f>
        <v>0</v>
      </c>
      <c r="I109" s="90">
        <f>SUM(I110:I178)</f>
        <v>0</v>
      </c>
      <c r="J109" s="90">
        <f>H109+I109</f>
        <v>0</v>
      </c>
      <c r="K109" s="91"/>
      <c r="L109" s="90">
        <f>SUM(L110:L178)</f>
        <v>0</v>
      </c>
      <c r="M109" s="91"/>
      <c r="Y109" s="14" t="s">
        <v>412</v>
      </c>
      <c r="AI109" s="21">
        <f>SUM(Z110:Z178)</f>
        <v>0</v>
      </c>
      <c r="AJ109" s="21">
        <f>SUM(AA110:AA178)</f>
        <v>0</v>
      </c>
      <c r="AK109" s="21">
        <f>SUM(AB110:AB178)</f>
        <v>0</v>
      </c>
    </row>
    <row r="110" spans="1:48" x14ac:dyDescent="0.2">
      <c r="A110" s="101" t="s">
        <v>92</v>
      </c>
      <c r="B110" s="2" t="s">
        <v>412</v>
      </c>
      <c r="C110" s="2" t="s">
        <v>1128</v>
      </c>
      <c r="D110" s="2" t="s">
        <v>494</v>
      </c>
      <c r="E110" s="2" t="s">
        <v>755</v>
      </c>
      <c r="F110" s="38">
        <v>2</v>
      </c>
      <c r="G110" s="8"/>
      <c r="H110" s="8">
        <f t="shared" ref="H110:H141" si="66">F110*AE110</f>
        <v>0</v>
      </c>
      <c r="I110" s="8">
        <f t="shared" ref="I110:I141" si="67">J110-H110</f>
        <v>0</v>
      </c>
      <c r="J110" s="8">
        <f t="shared" ref="J110:J141" si="68">F110*G110</f>
        <v>0</v>
      </c>
      <c r="K110" s="8">
        <v>0</v>
      </c>
      <c r="L110" s="8">
        <f t="shared" ref="L110:L141" si="69">F110*K110</f>
        <v>0</v>
      </c>
      <c r="M110" s="16" t="s">
        <v>782</v>
      </c>
      <c r="P110" s="19">
        <f t="shared" ref="P110:P141" si="70">IF(AG110="5",J110,0)</f>
        <v>0</v>
      </c>
      <c r="R110" s="19">
        <f t="shared" ref="R110:R141" si="71">IF(AG110="1",H110,0)</f>
        <v>0</v>
      </c>
      <c r="S110" s="19">
        <f t="shared" ref="S110:S141" si="72">IF(AG110="1",I110,0)</f>
        <v>0</v>
      </c>
      <c r="T110" s="19">
        <f t="shared" ref="T110:T141" si="73">IF(AG110="7",H110,0)</f>
        <v>0</v>
      </c>
      <c r="U110" s="19">
        <f t="shared" ref="U110:U141" si="74">IF(AG110="7",I110,0)</f>
        <v>0</v>
      </c>
      <c r="V110" s="19">
        <f t="shared" ref="V110:V141" si="75">IF(AG110="2",H110,0)</f>
        <v>0</v>
      </c>
      <c r="W110" s="19">
        <f t="shared" ref="W110:W141" si="76">IF(AG110="2",I110,0)</f>
        <v>0</v>
      </c>
      <c r="X110" s="19">
        <f t="shared" ref="X110:X141" si="77">IF(AG110="0",J110,0)</f>
        <v>0</v>
      </c>
      <c r="Y110" s="14" t="s">
        <v>412</v>
      </c>
      <c r="Z110" s="8">
        <f t="shared" ref="Z110:Z141" si="78">IF(AD110=0,J110,0)</f>
        <v>0</v>
      </c>
      <c r="AA110" s="8">
        <f t="shared" ref="AA110:AA141" si="79">IF(AD110=15,J110,0)</f>
        <v>0</v>
      </c>
      <c r="AB110" s="8">
        <f t="shared" ref="AB110:AB141" si="80">IF(AD110=21,J110,0)</f>
        <v>0</v>
      </c>
      <c r="AD110" s="19">
        <v>21</v>
      </c>
      <c r="AE110" s="19">
        <f t="shared" ref="AE110:AE141" si="81">G110*0</f>
        <v>0</v>
      </c>
      <c r="AF110" s="19">
        <f t="shared" ref="AF110:AF141" si="82">G110*(1-0)</f>
        <v>0</v>
      </c>
      <c r="AG110" s="16" t="s">
        <v>5</v>
      </c>
      <c r="AM110" s="19">
        <f t="shared" ref="AM110:AM141" si="83">F110*AE110</f>
        <v>0</v>
      </c>
      <c r="AN110" s="19">
        <f t="shared" ref="AN110:AN141" si="84">F110*AF110</f>
        <v>0</v>
      </c>
      <c r="AO110" s="20" t="s">
        <v>793</v>
      </c>
      <c r="AP110" s="20" t="s">
        <v>807</v>
      </c>
      <c r="AQ110" s="14" t="s">
        <v>813</v>
      </c>
      <c r="AS110" s="19">
        <f t="shared" ref="AS110:AS141" si="85">AM110+AN110</f>
        <v>0</v>
      </c>
      <c r="AT110" s="19">
        <f t="shared" ref="AT110:AT141" si="86">G110/(100-AU110)*100</f>
        <v>0</v>
      </c>
      <c r="AU110" s="19">
        <v>0</v>
      </c>
      <c r="AV110" s="19">
        <f t="shared" ref="AV110:AV141" si="87">L110</f>
        <v>0</v>
      </c>
    </row>
    <row r="111" spans="1:48" x14ac:dyDescent="0.2">
      <c r="A111" s="101" t="s">
        <v>93</v>
      </c>
      <c r="B111" s="2" t="s">
        <v>412</v>
      </c>
      <c r="C111" s="2" t="s">
        <v>1129</v>
      </c>
      <c r="D111" s="2" t="s">
        <v>495</v>
      </c>
      <c r="E111" s="2" t="s">
        <v>755</v>
      </c>
      <c r="F111" s="38">
        <v>2</v>
      </c>
      <c r="G111" s="8"/>
      <c r="H111" s="8">
        <f t="shared" si="66"/>
        <v>0</v>
      </c>
      <c r="I111" s="8">
        <f t="shared" si="67"/>
        <v>0</v>
      </c>
      <c r="J111" s="8">
        <f t="shared" si="68"/>
        <v>0</v>
      </c>
      <c r="K111" s="8">
        <v>0</v>
      </c>
      <c r="L111" s="8">
        <f t="shared" si="69"/>
        <v>0</v>
      </c>
      <c r="M111" s="16" t="s">
        <v>782</v>
      </c>
      <c r="P111" s="19">
        <f t="shared" si="70"/>
        <v>0</v>
      </c>
      <c r="R111" s="19">
        <f t="shared" si="71"/>
        <v>0</v>
      </c>
      <c r="S111" s="19">
        <f t="shared" si="72"/>
        <v>0</v>
      </c>
      <c r="T111" s="19">
        <f t="shared" si="73"/>
        <v>0</v>
      </c>
      <c r="U111" s="19">
        <f t="shared" si="74"/>
        <v>0</v>
      </c>
      <c r="V111" s="19">
        <f t="shared" si="75"/>
        <v>0</v>
      </c>
      <c r="W111" s="19">
        <f t="shared" si="76"/>
        <v>0</v>
      </c>
      <c r="X111" s="19">
        <f t="shared" si="77"/>
        <v>0</v>
      </c>
      <c r="Y111" s="14" t="s">
        <v>412</v>
      </c>
      <c r="Z111" s="8">
        <f t="shared" si="78"/>
        <v>0</v>
      </c>
      <c r="AA111" s="8">
        <f t="shared" si="79"/>
        <v>0</v>
      </c>
      <c r="AB111" s="8">
        <f t="shared" si="80"/>
        <v>0</v>
      </c>
      <c r="AD111" s="19">
        <v>21</v>
      </c>
      <c r="AE111" s="19">
        <f t="shared" si="81"/>
        <v>0</v>
      </c>
      <c r="AF111" s="19">
        <f t="shared" si="82"/>
        <v>0</v>
      </c>
      <c r="AG111" s="16" t="s">
        <v>5</v>
      </c>
      <c r="AM111" s="19">
        <f t="shared" si="83"/>
        <v>0</v>
      </c>
      <c r="AN111" s="19">
        <f t="shared" si="84"/>
        <v>0</v>
      </c>
      <c r="AO111" s="20" t="s">
        <v>793</v>
      </c>
      <c r="AP111" s="20" t="s">
        <v>807</v>
      </c>
      <c r="AQ111" s="14" t="s">
        <v>813</v>
      </c>
      <c r="AS111" s="19">
        <f t="shared" si="85"/>
        <v>0</v>
      </c>
      <c r="AT111" s="19">
        <f t="shared" si="86"/>
        <v>0</v>
      </c>
      <c r="AU111" s="19">
        <v>0</v>
      </c>
      <c r="AV111" s="19">
        <f t="shared" si="87"/>
        <v>0</v>
      </c>
    </row>
    <row r="112" spans="1:48" x14ac:dyDescent="0.2">
      <c r="A112" s="101" t="s">
        <v>94</v>
      </c>
      <c r="B112" s="2" t="s">
        <v>412</v>
      </c>
      <c r="C112" s="2" t="s">
        <v>1130</v>
      </c>
      <c r="D112" s="2" t="s">
        <v>496</v>
      </c>
      <c r="E112" s="2" t="s">
        <v>755</v>
      </c>
      <c r="F112" s="38">
        <v>2</v>
      </c>
      <c r="G112" s="8"/>
      <c r="H112" s="8">
        <f t="shared" si="66"/>
        <v>0</v>
      </c>
      <c r="I112" s="8">
        <f t="shared" si="67"/>
        <v>0</v>
      </c>
      <c r="J112" s="8">
        <f t="shared" si="68"/>
        <v>0</v>
      </c>
      <c r="K112" s="8">
        <v>0</v>
      </c>
      <c r="L112" s="8">
        <f t="shared" si="69"/>
        <v>0</v>
      </c>
      <c r="M112" s="16" t="s">
        <v>782</v>
      </c>
      <c r="P112" s="19">
        <f t="shared" si="70"/>
        <v>0</v>
      </c>
      <c r="R112" s="19">
        <f t="shared" si="71"/>
        <v>0</v>
      </c>
      <c r="S112" s="19">
        <f t="shared" si="72"/>
        <v>0</v>
      </c>
      <c r="T112" s="19">
        <f t="shared" si="73"/>
        <v>0</v>
      </c>
      <c r="U112" s="19">
        <f t="shared" si="74"/>
        <v>0</v>
      </c>
      <c r="V112" s="19">
        <f t="shared" si="75"/>
        <v>0</v>
      </c>
      <c r="W112" s="19">
        <f t="shared" si="76"/>
        <v>0</v>
      </c>
      <c r="X112" s="19">
        <f t="shared" si="77"/>
        <v>0</v>
      </c>
      <c r="Y112" s="14" t="s">
        <v>412</v>
      </c>
      <c r="Z112" s="8">
        <f t="shared" si="78"/>
        <v>0</v>
      </c>
      <c r="AA112" s="8">
        <f t="shared" si="79"/>
        <v>0</v>
      </c>
      <c r="AB112" s="8">
        <f t="shared" si="80"/>
        <v>0</v>
      </c>
      <c r="AD112" s="19">
        <v>21</v>
      </c>
      <c r="AE112" s="19">
        <f t="shared" si="81"/>
        <v>0</v>
      </c>
      <c r="AF112" s="19">
        <f t="shared" si="82"/>
        <v>0</v>
      </c>
      <c r="AG112" s="16" t="s">
        <v>5</v>
      </c>
      <c r="AM112" s="19">
        <f t="shared" si="83"/>
        <v>0</v>
      </c>
      <c r="AN112" s="19">
        <f t="shared" si="84"/>
        <v>0</v>
      </c>
      <c r="AO112" s="20" t="s">
        <v>793</v>
      </c>
      <c r="AP112" s="20" t="s">
        <v>807</v>
      </c>
      <c r="AQ112" s="14" t="s">
        <v>813</v>
      </c>
      <c r="AS112" s="19">
        <f t="shared" si="85"/>
        <v>0</v>
      </c>
      <c r="AT112" s="19">
        <f t="shared" si="86"/>
        <v>0</v>
      </c>
      <c r="AU112" s="19">
        <v>0</v>
      </c>
      <c r="AV112" s="19">
        <f t="shared" si="87"/>
        <v>0</v>
      </c>
    </row>
    <row r="113" spans="1:48" x14ac:dyDescent="0.2">
      <c r="A113" s="101" t="s">
        <v>95</v>
      </c>
      <c r="B113" s="2" t="s">
        <v>412</v>
      </c>
      <c r="C113" s="2" t="s">
        <v>1131</v>
      </c>
      <c r="D113" s="2" t="s">
        <v>497</v>
      </c>
      <c r="E113" s="2" t="s">
        <v>755</v>
      </c>
      <c r="F113" s="38">
        <v>1</v>
      </c>
      <c r="G113" s="8"/>
      <c r="H113" s="8">
        <f t="shared" si="66"/>
        <v>0</v>
      </c>
      <c r="I113" s="8">
        <f t="shared" si="67"/>
        <v>0</v>
      </c>
      <c r="J113" s="8">
        <f t="shared" si="68"/>
        <v>0</v>
      </c>
      <c r="K113" s="8">
        <v>0</v>
      </c>
      <c r="L113" s="8">
        <f t="shared" si="69"/>
        <v>0</v>
      </c>
      <c r="M113" s="16" t="s">
        <v>782</v>
      </c>
      <c r="P113" s="19">
        <f t="shared" si="70"/>
        <v>0</v>
      </c>
      <c r="R113" s="19">
        <f t="shared" si="71"/>
        <v>0</v>
      </c>
      <c r="S113" s="19">
        <f t="shared" si="72"/>
        <v>0</v>
      </c>
      <c r="T113" s="19">
        <f t="shared" si="73"/>
        <v>0</v>
      </c>
      <c r="U113" s="19">
        <f t="shared" si="74"/>
        <v>0</v>
      </c>
      <c r="V113" s="19">
        <f t="shared" si="75"/>
        <v>0</v>
      </c>
      <c r="W113" s="19">
        <f t="shared" si="76"/>
        <v>0</v>
      </c>
      <c r="X113" s="19">
        <f t="shared" si="77"/>
        <v>0</v>
      </c>
      <c r="Y113" s="14" t="s">
        <v>412</v>
      </c>
      <c r="Z113" s="8">
        <f t="shared" si="78"/>
        <v>0</v>
      </c>
      <c r="AA113" s="8">
        <f t="shared" si="79"/>
        <v>0</v>
      </c>
      <c r="AB113" s="8">
        <f t="shared" si="80"/>
        <v>0</v>
      </c>
      <c r="AD113" s="19">
        <v>21</v>
      </c>
      <c r="AE113" s="19">
        <f t="shared" si="81"/>
        <v>0</v>
      </c>
      <c r="AF113" s="19">
        <f t="shared" si="82"/>
        <v>0</v>
      </c>
      <c r="AG113" s="16" t="s">
        <v>5</v>
      </c>
      <c r="AM113" s="19">
        <f t="shared" si="83"/>
        <v>0</v>
      </c>
      <c r="AN113" s="19">
        <f t="shared" si="84"/>
        <v>0</v>
      </c>
      <c r="AO113" s="20" t="s">
        <v>793</v>
      </c>
      <c r="AP113" s="20" t="s">
        <v>807</v>
      </c>
      <c r="AQ113" s="14" t="s">
        <v>813</v>
      </c>
      <c r="AS113" s="19">
        <f t="shared" si="85"/>
        <v>0</v>
      </c>
      <c r="AT113" s="19">
        <f t="shared" si="86"/>
        <v>0</v>
      </c>
      <c r="AU113" s="19">
        <v>0</v>
      </c>
      <c r="AV113" s="19">
        <f t="shared" si="87"/>
        <v>0</v>
      </c>
    </row>
    <row r="114" spans="1:48" x14ac:dyDescent="0.2">
      <c r="A114" s="101" t="s">
        <v>96</v>
      </c>
      <c r="B114" s="2" t="s">
        <v>412</v>
      </c>
      <c r="C114" s="2" t="s">
        <v>1132</v>
      </c>
      <c r="D114" s="2" t="s">
        <v>498</v>
      </c>
      <c r="E114" s="2" t="s">
        <v>755</v>
      </c>
      <c r="F114" s="38">
        <v>2</v>
      </c>
      <c r="G114" s="8"/>
      <c r="H114" s="8">
        <f t="shared" si="66"/>
        <v>0</v>
      </c>
      <c r="I114" s="8">
        <f t="shared" si="67"/>
        <v>0</v>
      </c>
      <c r="J114" s="8">
        <f t="shared" si="68"/>
        <v>0</v>
      </c>
      <c r="K114" s="8">
        <v>0</v>
      </c>
      <c r="L114" s="8">
        <f t="shared" si="69"/>
        <v>0</v>
      </c>
      <c r="M114" s="16" t="s">
        <v>782</v>
      </c>
      <c r="P114" s="19">
        <f t="shared" si="70"/>
        <v>0</v>
      </c>
      <c r="R114" s="19">
        <f t="shared" si="71"/>
        <v>0</v>
      </c>
      <c r="S114" s="19">
        <f t="shared" si="72"/>
        <v>0</v>
      </c>
      <c r="T114" s="19">
        <f t="shared" si="73"/>
        <v>0</v>
      </c>
      <c r="U114" s="19">
        <f t="shared" si="74"/>
        <v>0</v>
      </c>
      <c r="V114" s="19">
        <f t="shared" si="75"/>
        <v>0</v>
      </c>
      <c r="W114" s="19">
        <f t="shared" si="76"/>
        <v>0</v>
      </c>
      <c r="X114" s="19">
        <f t="shared" si="77"/>
        <v>0</v>
      </c>
      <c r="Y114" s="14" t="s">
        <v>412</v>
      </c>
      <c r="Z114" s="8">
        <f t="shared" si="78"/>
        <v>0</v>
      </c>
      <c r="AA114" s="8">
        <f t="shared" si="79"/>
        <v>0</v>
      </c>
      <c r="AB114" s="8">
        <f t="shared" si="80"/>
        <v>0</v>
      </c>
      <c r="AD114" s="19">
        <v>21</v>
      </c>
      <c r="AE114" s="19">
        <f t="shared" si="81"/>
        <v>0</v>
      </c>
      <c r="AF114" s="19">
        <f t="shared" si="82"/>
        <v>0</v>
      </c>
      <c r="AG114" s="16" t="s">
        <v>5</v>
      </c>
      <c r="AM114" s="19">
        <f t="shared" si="83"/>
        <v>0</v>
      </c>
      <c r="AN114" s="19">
        <f t="shared" si="84"/>
        <v>0</v>
      </c>
      <c r="AO114" s="20" t="s">
        <v>793</v>
      </c>
      <c r="AP114" s="20" t="s">
        <v>807</v>
      </c>
      <c r="AQ114" s="14" t="s">
        <v>813</v>
      </c>
      <c r="AS114" s="19">
        <f t="shared" si="85"/>
        <v>0</v>
      </c>
      <c r="AT114" s="19">
        <f t="shared" si="86"/>
        <v>0</v>
      </c>
      <c r="AU114" s="19">
        <v>0</v>
      </c>
      <c r="AV114" s="19">
        <f t="shared" si="87"/>
        <v>0</v>
      </c>
    </row>
    <row r="115" spans="1:48" x14ac:dyDescent="0.2">
      <c r="A115" s="101" t="s">
        <v>97</v>
      </c>
      <c r="B115" s="2" t="s">
        <v>412</v>
      </c>
      <c r="C115" s="2" t="s">
        <v>1133</v>
      </c>
      <c r="D115" s="2" t="s">
        <v>499</v>
      </c>
      <c r="E115" s="2" t="s">
        <v>755</v>
      </c>
      <c r="F115" s="38">
        <v>2</v>
      </c>
      <c r="G115" s="8"/>
      <c r="H115" s="8">
        <f t="shared" si="66"/>
        <v>0</v>
      </c>
      <c r="I115" s="8">
        <f t="shared" si="67"/>
        <v>0</v>
      </c>
      <c r="J115" s="8">
        <f t="shared" si="68"/>
        <v>0</v>
      </c>
      <c r="K115" s="8">
        <v>0</v>
      </c>
      <c r="L115" s="8">
        <f t="shared" si="69"/>
        <v>0</v>
      </c>
      <c r="M115" s="16" t="s">
        <v>782</v>
      </c>
      <c r="P115" s="19">
        <f t="shared" si="70"/>
        <v>0</v>
      </c>
      <c r="R115" s="19">
        <f t="shared" si="71"/>
        <v>0</v>
      </c>
      <c r="S115" s="19">
        <f t="shared" si="72"/>
        <v>0</v>
      </c>
      <c r="T115" s="19">
        <f t="shared" si="73"/>
        <v>0</v>
      </c>
      <c r="U115" s="19">
        <f t="shared" si="74"/>
        <v>0</v>
      </c>
      <c r="V115" s="19">
        <f t="shared" si="75"/>
        <v>0</v>
      </c>
      <c r="W115" s="19">
        <f t="shared" si="76"/>
        <v>0</v>
      </c>
      <c r="X115" s="19">
        <f t="shared" si="77"/>
        <v>0</v>
      </c>
      <c r="Y115" s="14" t="s">
        <v>412</v>
      </c>
      <c r="Z115" s="8">
        <f t="shared" si="78"/>
        <v>0</v>
      </c>
      <c r="AA115" s="8">
        <f t="shared" si="79"/>
        <v>0</v>
      </c>
      <c r="AB115" s="8">
        <f t="shared" si="80"/>
        <v>0</v>
      </c>
      <c r="AD115" s="19">
        <v>21</v>
      </c>
      <c r="AE115" s="19">
        <f t="shared" si="81"/>
        <v>0</v>
      </c>
      <c r="AF115" s="19">
        <f t="shared" si="82"/>
        <v>0</v>
      </c>
      <c r="AG115" s="16" t="s">
        <v>5</v>
      </c>
      <c r="AM115" s="19">
        <f t="shared" si="83"/>
        <v>0</v>
      </c>
      <c r="AN115" s="19">
        <f t="shared" si="84"/>
        <v>0</v>
      </c>
      <c r="AO115" s="20" t="s">
        <v>793</v>
      </c>
      <c r="AP115" s="20" t="s">
        <v>807</v>
      </c>
      <c r="AQ115" s="14" t="s">
        <v>813</v>
      </c>
      <c r="AS115" s="19">
        <f t="shared" si="85"/>
        <v>0</v>
      </c>
      <c r="AT115" s="19">
        <f t="shared" si="86"/>
        <v>0</v>
      </c>
      <c r="AU115" s="19">
        <v>0</v>
      </c>
      <c r="AV115" s="19">
        <f t="shared" si="87"/>
        <v>0</v>
      </c>
    </row>
    <row r="116" spans="1:48" x14ac:dyDescent="0.2">
      <c r="A116" s="101" t="s">
        <v>98</v>
      </c>
      <c r="B116" s="2" t="s">
        <v>412</v>
      </c>
      <c r="C116" s="2" t="s">
        <v>1134</v>
      </c>
      <c r="D116" s="2" t="s">
        <v>500</v>
      </c>
      <c r="E116" s="2" t="s">
        <v>755</v>
      </c>
      <c r="F116" s="38">
        <v>2</v>
      </c>
      <c r="G116" s="8"/>
      <c r="H116" s="8">
        <f t="shared" si="66"/>
        <v>0</v>
      </c>
      <c r="I116" s="8">
        <f t="shared" si="67"/>
        <v>0</v>
      </c>
      <c r="J116" s="8">
        <f t="shared" si="68"/>
        <v>0</v>
      </c>
      <c r="K116" s="8">
        <v>0</v>
      </c>
      <c r="L116" s="8">
        <f t="shared" si="69"/>
        <v>0</v>
      </c>
      <c r="M116" s="16" t="s">
        <v>782</v>
      </c>
      <c r="P116" s="19">
        <f t="shared" si="70"/>
        <v>0</v>
      </c>
      <c r="R116" s="19">
        <f t="shared" si="71"/>
        <v>0</v>
      </c>
      <c r="S116" s="19">
        <f t="shared" si="72"/>
        <v>0</v>
      </c>
      <c r="T116" s="19">
        <f t="shared" si="73"/>
        <v>0</v>
      </c>
      <c r="U116" s="19">
        <f t="shared" si="74"/>
        <v>0</v>
      </c>
      <c r="V116" s="19">
        <f t="shared" si="75"/>
        <v>0</v>
      </c>
      <c r="W116" s="19">
        <f t="shared" si="76"/>
        <v>0</v>
      </c>
      <c r="X116" s="19">
        <f t="shared" si="77"/>
        <v>0</v>
      </c>
      <c r="Y116" s="14" t="s">
        <v>412</v>
      </c>
      <c r="Z116" s="8">
        <f t="shared" si="78"/>
        <v>0</v>
      </c>
      <c r="AA116" s="8">
        <f t="shared" si="79"/>
        <v>0</v>
      </c>
      <c r="AB116" s="8">
        <f t="shared" si="80"/>
        <v>0</v>
      </c>
      <c r="AD116" s="19">
        <v>21</v>
      </c>
      <c r="AE116" s="19">
        <f t="shared" si="81"/>
        <v>0</v>
      </c>
      <c r="AF116" s="19">
        <f t="shared" si="82"/>
        <v>0</v>
      </c>
      <c r="AG116" s="16" t="s">
        <v>5</v>
      </c>
      <c r="AM116" s="19">
        <f t="shared" si="83"/>
        <v>0</v>
      </c>
      <c r="AN116" s="19">
        <f t="shared" si="84"/>
        <v>0</v>
      </c>
      <c r="AO116" s="20" t="s">
        <v>793</v>
      </c>
      <c r="AP116" s="20" t="s">
        <v>807</v>
      </c>
      <c r="AQ116" s="14" t="s">
        <v>813</v>
      </c>
      <c r="AS116" s="19">
        <f t="shared" si="85"/>
        <v>0</v>
      </c>
      <c r="AT116" s="19">
        <f t="shared" si="86"/>
        <v>0</v>
      </c>
      <c r="AU116" s="19">
        <v>0</v>
      </c>
      <c r="AV116" s="19">
        <f t="shared" si="87"/>
        <v>0</v>
      </c>
    </row>
    <row r="117" spans="1:48" x14ac:dyDescent="0.2">
      <c r="A117" s="101" t="s">
        <v>99</v>
      </c>
      <c r="B117" s="2" t="s">
        <v>412</v>
      </c>
      <c r="C117" s="2" t="s">
        <v>1135</v>
      </c>
      <c r="D117" s="2" t="s">
        <v>501</v>
      </c>
      <c r="E117" s="2" t="s">
        <v>755</v>
      </c>
      <c r="F117" s="38">
        <v>2</v>
      </c>
      <c r="G117" s="8"/>
      <c r="H117" s="8">
        <f t="shared" si="66"/>
        <v>0</v>
      </c>
      <c r="I117" s="8">
        <f t="shared" si="67"/>
        <v>0</v>
      </c>
      <c r="J117" s="8">
        <f t="shared" si="68"/>
        <v>0</v>
      </c>
      <c r="K117" s="8">
        <v>0</v>
      </c>
      <c r="L117" s="8">
        <f t="shared" si="69"/>
        <v>0</v>
      </c>
      <c r="M117" s="16" t="s">
        <v>782</v>
      </c>
      <c r="P117" s="19">
        <f t="shared" si="70"/>
        <v>0</v>
      </c>
      <c r="R117" s="19">
        <f t="shared" si="71"/>
        <v>0</v>
      </c>
      <c r="S117" s="19">
        <f t="shared" si="72"/>
        <v>0</v>
      </c>
      <c r="T117" s="19">
        <f t="shared" si="73"/>
        <v>0</v>
      </c>
      <c r="U117" s="19">
        <f t="shared" si="74"/>
        <v>0</v>
      </c>
      <c r="V117" s="19">
        <f t="shared" si="75"/>
        <v>0</v>
      </c>
      <c r="W117" s="19">
        <f t="shared" si="76"/>
        <v>0</v>
      </c>
      <c r="X117" s="19">
        <f t="shared" si="77"/>
        <v>0</v>
      </c>
      <c r="Y117" s="14" t="s">
        <v>412</v>
      </c>
      <c r="Z117" s="8">
        <f t="shared" si="78"/>
        <v>0</v>
      </c>
      <c r="AA117" s="8">
        <f t="shared" si="79"/>
        <v>0</v>
      </c>
      <c r="AB117" s="8">
        <f t="shared" si="80"/>
        <v>0</v>
      </c>
      <c r="AD117" s="19">
        <v>21</v>
      </c>
      <c r="AE117" s="19">
        <f t="shared" si="81"/>
        <v>0</v>
      </c>
      <c r="AF117" s="19">
        <f t="shared" si="82"/>
        <v>0</v>
      </c>
      <c r="AG117" s="16" t="s">
        <v>5</v>
      </c>
      <c r="AM117" s="19">
        <f t="shared" si="83"/>
        <v>0</v>
      </c>
      <c r="AN117" s="19">
        <f t="shared" si="84"/>
        <v>0</v>
      </c>
      <c r="AO117" s="20" t="s">
        <v>793</v>
      </c>
      <c r="AP117" s="20" t="s">
        <v>807</v>
      </c>
      <c r="AQ117" s="14" t="s">
        <v>813</v>
      </c>
      <c r="AS117" s="19">
        <f t="shared" si="85"/>
        <v>0</v>
      </c>
      <c r="AT117" s="19">
        <f t="shared" si="86"/>
        <v>0</v>
      </c>
      <c r="AU117" s="19">
        <v>0</v>
      </c>
      <c r="AV117" s="19">
        <f t="shared" si="87"/>
        <v>0</v>
      </c>
    </row>
    <row r="118" spans="1:48" x14ac:dyDescent="0.2">
      <c r="A118" s="101" t="s">
        <v>100</v>
      </c>
      <c r="B118" s="2" t="s">
        <v>412</v>
      </c>
      <c r="C118" s="2" t="s">
        <v>1136</v>
      </c>
      <c r="D118" s="2" t="s">
        <v>502</v>
      </c>
      <c r="E118" s="2" t="s">
        <v>755</v>
      </c>
      <c r="F118" s="38">
        <v>2</v>
      </c>
      <c r="G118" s="8"/>
      <c r="H118" s="8">
        <f t="shared" si="66"/>
        <v>0</v>
      </c>
      <c r="I118" s="8">
        <f t="shared" si="67"/>
        <v>0</v>
      </c>
      <c r="J118" s="8">
        <f t="shared" si="68"/>
        <v>0</v>
      </c>
      <c r="K118" s="8">
        <v>0</v>
      </c>
      <c r="L118" s="8">
        <f t="shared" si="69"/>
        <v>0</v>
      </c>
      <c r="M118" s="16" t="s">
        <v>782</v>
      </c>
      <c r="P118" s="19">
        <f t="shared" si="70"/>
        <v>0</v>
      </c>
      <c r="R118" s="19">
        <f t="shared" si="71"/>
        <v>0</v>
      </c>
      <c r="S118" s="19">
        <f t="shared" si="72"/>
        <v>0</v>
      </c>
      <c r="T118" s="19">
        <f t="shared" si="73"/>
        <v>0</v>
      </c>
      <c r="U118" s="19">
        <f t="shared" si="74"/>
        <v>0</v>
      </c>
      <c r="V118" s="19">
        <f t="shared" si="75"/>
        <v>0</v>
      </c>
      <c r="W118" s="19">
        <f t="shared" si="76"/>
        <v>0</v>
      </c>
      <c r="X118" s="19">
        <f t="shared" si="77"/>
        <v>0</v>
      </c>
      <c r="Y118" s="14" t="s">
        <v>412</v>
      </c>
      <c r="Z118" s="8">
        <f t="shared" si="78"/>
        <v>0</v>
      </c>
      <c r="AA118" s="8">
        <f t="shared" si="79"/>
        <v>0</v>
      </c>
      <c r="AB118" s="8">
        <f t="shared" si="80"/>
        <v>0</v>
      </c>
      <c r="AD118" s="19">
        <v>21</v>
      </c>
      <c r="AE118" s="19">
        <f t="shared" si="81"/>
        <v>0</v>
      </c>
      <c r="AF118" s="19">
        <f t="shared" si="82"/>
        <v>0</v>
      </c>
      <c r="AG118" s="16" t="s">
        <v>5</v>
      </c>
      <c r="AM118" s="19">
        <f t="shared" si="83"/>
        <v>0</v>
      </c>
      <c r="AN118" s="19">
        <f t="shared" si="84"/>
        <v>0</v>
      </c>
      <c r="AO118" s="20" t="s">
        <v>793</v>
      </c>
      <c r="AP118" s="20" t="s">
        <v>807</v>
      </c>
      <c r="AQ118" s="14" t="s">
        <v>813</v>
      </c>
      <c r="AS118" s="19">
        <f t="shared" si="85"/>
        <v>0</v>
      </c>
      <c r="AT118" s="19">
        <f t="shared" si="86"/>
        <v>0</v>
      </c>
      <c r="AU118" s="19">
        <v>0</v>
      </c>
      <c r="AV118" s="19">
        <f t="shared" si="87"/>
        <v>0</v>
      </c>
    </row>
    <row r="119" spans="1:48" x14ac:dyDescent="0.2">
      <c r="A119" s="101" t="s">
        <v>101</v>
      </c>
      <c r="B119" s="2" t="s">
        <v>412</v>
      </c>
      <c r="C119" s="2" t="s">
        <v>1137</v>
      </c>
      <c r="D119" s="2" t="s">
        <v>503</v>
      </c>
      <c r="E119" s="2" t="s">
        <v>755</v>
      </c>
      <c r="F119" s="38">
        <v>1</v>
      </c>
      <c r="G119" s="8"/>
      <c r="H119" s="8">
        <f t="shared" si="66"/>
        <v>0</v>
      </c>
      <c r="I119" s="8">
        <f t="shared" si="67"/>
        <v>0</v>
      </c>
      <c r="J119" s="8">
        <f t="shared" si="68"/>
        <v>0</v>
      </c>
      <c r="K119" s="8">
        <v>0</v>
      </c>
      <c r="L119" s="8">
        <f t="shared" si="69"/>
        <v>0</v>
      </c>
      <c r="M119" s="16" t="s">
        <v>782</v>
      </c>
      <c r="P119" s="19">
        <f t="shared" si="70"/>
        <v>0</v>
      </c>
      <c r="R119" s="19">
        <f t="shared" si="71"/>
        <v>0</v>
      </c>
      <c r="S119" s="19">
        <f t="shared" si="72"/>
        <v>0</v>
      </c>
      <c r="T119" s="19">
        <f t="shared" si="73"/>
        <v>0</v>
      </c>
      <c r="U119" s="19">
        <f t="shared" si="74"/>
        <v>0</v>
      </c>
      <c r="V119" s="19">
        <f t="shared" si="75"/>
        <v>0</v>
      </c>
      <c r="W119" s="19">
        <f t="shared" si="76"/>
        <v>0</v>
      </c>
      <c r="X119" s="19">
        <f t="shared" si="77"/>
        <v>0</v>
      </c>
      <c r="Y119" s="14" t="s">
        <v>412</v>
      </c>
      <c r="Z119" s="8">
        <f t="shared" si="78"/>
        <v>0</v>
      </c>
      <c r="AA119" s="8">
        <f t="shared" si="79"/>
        <v>0</v>
      </c>
      <c r="AB119" s="8">
        <f t="shared" si="80"/>
        <v>0</v>
      </c>
      <c r="AD119" s="19">
        <v>21</v>
      </c>
      <c r="AE119" s="19">
        <f t="shared" si="81"/>
        <v>0</v>
      </c>
      <c r="AF119" s="19">
        <f t="shared" si="82"/>
        <v>0</v>
      </c>
      <c r="AG119" s="16" t="s">
        <v>5</v>
      </c>
      <c r="AM119" s="19">
        <f t="shared" si="83"/>
        <v>0</v>
      </c>
      <c r="AN119" s="19">
        <f t="shared" si="84"/>
        <v>0</v>
      </c>
      <c r="AO119" s="20" t="s">
        <v>793</v>
      </c>
      <c r="AP119" s="20" t="s">
        <v>807</v>
      </c>
      <c r="AQ119" s="14" t="s">
        <v>813</v>
      </c>
      <c r="AS119" s="19">
        <f t="shared" si="85"/>
        <v>0</v>
      </c>
      <c r="AT119" s="19">
        <f t="shared" si="86"/>
        <v>0</v>
      </c>
      <c r="AU119" s="19">
        <v>0</v>
      </c>
      <c r="AV119" s="19">
        <f t="shared" si="87"/>
        <v>0</v>
      </c>
    </row>
    <row r="120" spans="1:48" x14ac:dyDescent="0.2">
      <c r="A120" s="101" t="s">
        <v>102</v>
      </c>
      <c r="B120" s="2" t="s">
        <v>412</v>
      </c>
      <c r="C120" s="2" t="s">
        <v>1138</v>
      </c>
      <c r="D120" s="2" t="s">
        <v>504</v>
      </c>
      <c r="E120" s="2" t="s">
        <v>755</v>
      </c>
      <c r="F120" s="38">
        <v>6</v>
      </c>
      <c r="G120" s="8"/>
      <c r="H120" s="8">
        <f t="shared" si="66"/>
        <v>0</v>
      </c>
      <c r="I120" s="8">
        <f t="shared" si="67"/>
        <v>0</v>
      </c>
      <c r="J120" s="8">
        <f t="shared" si="68"/>
        <v>0</v>
      </c>
      <c r="K120" s="8">
        <v>0</v>
      </c>
      <c r="L120" s="8">
        <f t="shared" si="69"/>
        <v>0</v>
      </c>
      <c r="M120" s="16" t="s">
        <v>782</v>
      </c>
      <c r="P120" s="19">
        <f t="shared" si="70"/>
        <v>0</v>
      </c>
      <c r="R120" s="19">
        <f t="shared" si="71"/>
        <v>0</v>
      </c>
      <c r="S120" s="19">
        <f t="shared" si="72"/>
        <v>0</v>
      </c>
      <c r="T120" s="19">
        <f t="shared" si="73"/>
        <v>0</v>
      </c>
      <c r="U120" s="19">
        <f t="shared" si="74"/>
        <v>0</v>
      </c>
      <c r="V120" s="19">
        <f t="shared" si="75"/>
        <v>0</v>
      </c>
      <c r="W120" s="19">
        <f t="shared" si="76"/>
        <v>0</v>
      </c>
      <c r="X120" s="19">
        <f t="shared" si="77"/>
        <v>0</v>
      </c>
      <c r="Y120" s="14" t="s">
        <v>412</v>
      </c>
      <c r="Z120" s="8">
        <f t="shared" si="78"/>
        <v>0</v>
      </c>
      <c r="AA120" s="8">
        <f t="shared" si="79"/>
        <v>0</v>
      </c>
      <c r="AB120" s="8">
        <f t="shared" si="80"/>
        <v>0</v>
      </c>
      <c r="AD120" s="19">
        <v>21</v>
      </c>
      <c r="AE120" s="19">
        <f t="shared" si="81"/>
        <v>0</v>
      </c>
      <c r="AF120" s="19">
        <f t="shared" si="82"/>
        <v>0</v>
      </c>
      <c r="AG120" s="16" t="s">
        <v>5</v>
      </c>
      <c r="AM120" s="19">
        <f t="shared" si="83"/>
        <v>0</v>
      </c>
      <c r="AN120" s="19">
        <f t="shared" si="84"/>
        <v>0</v>
      </c>
      <c r="AO120" s="20" t="s">
        <v>793</v>
      </c>
      <c r="AP120" s="20" t="s">
        <v>807</v>
      </c>
      <c r="AQ120" s="14" t="s">
        <v>813</v>
      </c>
      <c r="AS120" s="19">
        <f t="shared" si="85"/>
        <v>0</v>
      </c>
      <c r="AT120" s="19">
        <f t="shared" si="86"/>
        <v>0</v>
      </c>
      <c r="AU120" s="19">
        <v>0</v>
      </c>
      <c r="AV120" s="19">
        <f t="shared" si="87"/>
        <v>0</v>
      </c>
    </row>
    <row r="121" spans="1:48" x14ac:dyDescent="0.2">
      <c r="A121" s="101" t="s">
        <v>103</v>
      </c>
      <c r="B121" s="2" t="s">
        <v>412</v>
      </c>
      <c r="C121" s="2" t="s">
        <v>1139</v>
      </c>
      <c r="D121" s="2" t="s">
        <v>505</v>
      </c>
      <c r="E121" s="2" t="s">
        <v>755</v>
      </c>
      <c r="F121" s="38">
        <v>4</v>
      </c>
      <c r="G121" s="8"/>
      <c r="H121" s="8">
        <f t="shared" si="66"/>
        <v>0</v>
      </c>
      <c r="I121" s="8">
        <f t="shared" si="67"/>
        <v>0</v>
      </c>
      <c r="J121" s="8">
        <f t="shared" si="68"/>
        <v>0</v>
      </c>
      <c r="K121" s="8">
        <v>0</v>
      </c>
      <c r="L121" s="8">
        <f t="shared" si="69"/>
        <v>0</v>
      </c>
      <c r="M121" s="16" t="s">
        <v>782</v>
      </c>
      <c r="P121" s="19">
        <f t="shared" si="70"/>
        <v>0</v>
      </c>
      <c r="R121" s="19">
        <f t="shared" si="71"/>
        <v>0</v>
      </c>
      <c r="S121" s="19">
        <f t="shared" si="72"/>
        <v>0</v>
      </c>
      <c r="T121" s="19">
        <f t="shared" si="73"/>
        <v>0</v>
      </c>
      <c r="U121" s="19">
        <f t="shared" si="74"/>
        <v>0</v>
      </c>
      <c r="V121" s="19">
        <f t="shared" si="75"/>
        <v>0</v>
      </c>
      <c r="W121" s="19">
        <f t="shared" si="76"/>
        <v>0</v>
      </c>
      <c r="X121" s="19">
        <f t="shared" si="77"/>
        <v>0</v>
      </c>
      <c r="Y121" s="14" t="s">
        <v>412</v>
      </c>
      <c r="Z121" s="8">
        <f t="shared" si="78"/>
        <v>0</v>
      </c>
      <c r="AA121" s="8">
        <f t="shared" si="79"/>
        <v>0</v>
      </c>
      <c r="AB121" s="8">
        <f t="shared" si="80"/>
        <v>0</v>
      </c>
      <c r="AD121" s="19">
        <v>21</v>
      </c>
      <c r="AE121" s="19">
        <f t="shared" si="81"/>
        <v>0</v>
      </c>
      <c r="AF121" s="19">
        <f t="shared" si="82"/>
        <v>0</v>
      </c>
      <c r="AG121" s="16" t="s">
        <v>5</v>
      </c>
      <c r="AM121" s="19">
        <f t="shared" si="83"/>
        <v>0</v>
      </c>
      <c r="AN121" s="19">
        <f t="shared" si="84"/>
        <v>0</v>
      </c>
      <c r="AO121" s="20" t="s">
        <v>793</v>
      </c>
      <c r="AP121" s="20" t="s">
        <v>807</v>
      </c>
      <c r="AQ121" s="14" t="s">
        <v>813</v>
      </c>
      <c r="AS121" s="19">
        <f t="shared" si="85"/>
        <v>0</v>
      </c>
      <c r="AT121" s="19">
        <f t="shared" si="86"/>
        <v>0</v>
      </c>
      <c r="AU121" s="19">
        <v>0</v>
      </c>
      <c r="AV121" s="19">
        <f t="shared" si="87"/>
        <v>0</v>
      </c>
    </row>
    <row r="122" spans="1:48" x14ac:dyDescent="0.2">
      <c r="A122" s="101" t="s">
        <v>104</v>
      </c>
      <c r="B122" s="2" t="s">
        <v>412</v>
      </c>
      <c r="C122" s="2" t="s">
        <v>1140</v>
      </c>
      <c r="D122" s="2" t="s">
        <v>506</v>
      </c>
      <c r="E122" s="2" t="s">
        <v>755</v>
      </c>
      <c r="F122" s="38">
        <v>4</v>
      </c>
      <c r="G122" s="8"/>
      <c r="H122" s="8">
        <f t="shared" si="66"/>
        <v>0</v>
      </c>
      <c r="I122" s="8">
        <f t="shared" si="67"/>
        <v>0</v>
      </c>
      <c r="J122" s="8">
        <f t="shared" si="68"/>
        <v>0</v>
      </c>
      <c r="K122" s="8">
        <v>0</v>
      </c>
      <c r="L122" s="8">
        <f t="shared" si="69"/>
        <v>0</v>
      </c>
      <c r="M122" s="16" t="s">
        <v>782</v>
      </c>
      <c r="P122" s="19">
        <f t="shared" si="70"/>
        <v>0</v>
      </c>
      <c r="R122" s="19">
        <f t="shared" si="71"/>
        <v>0</v>
      </c>
      <c r="S122" s="19">
        <f t="shared" si="72"/>
        <v>0</v>
      </c>
      <c r="T122" s="19">
        <f t="shared" si="73"/>
        <v>0</v>
      </c>
      <c r="U122" s="19">
        <f t="shared" si="74"/>
        <v>0</v>
      </c>
      <c r="V122" s="19">
        <f t="shared" si="75"/>
        <v>0</v>
      </c>
      <c r="W122" s="19">
        <f t="shared" si="76"/>
        <v>0</v>
      </c>
      <c r="X122" s="19">
        <f t="shared" si="77"/>
        <v>0</v>
      </c>
      <c r="Y122" s="14" t="s">
        <v>412</v>
      </c>
      <c r="Z122" s="8">
        <f t="shared" si="78"/>
        <v>0</v>
      </c>
      <c r="AA122" s="8">
        <f t="shared" si="79"/>
        <v>0</v>
      </c>
      <c r="AB122" s="8">
        <f t="shared" si="80"/>
        <v>0</v>
      </c>
      <c r="AD122" s="19">
        <v>21</v>
      </c>
      <c r="AE122" s="19">
        <f t="shared" si="81"/>
        <v>0</v>
      </c>
      <c r="AF122" s="19">
        <f t="shared" si="82"/>
        <v>0</v>
      </c>
      <c r="AG122" s="16" t="s">
        <v>5</v>
      </c>
      <c r="AM122" s="19">
        <f t="shared" si="83"/>
        <v>0</v>
      </c>
      <c r="AN122" s="19">
        <f t="shared" si="84"/>
        <v>0</v>
      </c>
      <c r="AO122" s="20" t="s">
        <v>793</v>
      </c>
      <c r="AP122" s="20" t="s">
        <v>807</v>
      </c>
      <c r="AQ122" s="14" t="s">
        <v>813</v>
      </c>
      <c r="AS122" s="19">
        <f t="shared" si="85"/>
        <v>0</v>
      </c>
      <c r="AT122" s="19">
        <f t="shared" si="86"/>
        <v>0</v>
      </c>
      <c r="AU122" s="19">
        <v>0</v>
      </c>
      <c r="AV122" s="19">
        <f t="shared" si="87"/>
        <v>0</v>
      </c>
    </row>
    <row r="123" spans="1:48" x14ac:dyDescent="0.2">
      <c r="A123" s="101" t="s">
        <v>105</v>
      </c>
      <c r="B123" s="2" t="s">
        <v>412</v>
      </c>
      <c r="C123" s="2" t="s">
        <v>1141</v>
      </c>
      <c r="D123" s="2" t="s">
        <v>507</v>
      </c>
      <c r="E123" s="2" t="s">
        <v>755</v>
      </c>
      <c r="F123" s="38">
        <v>1</v>
      </c>
      <c r="G123" s="8"/>
      <c r="H123" s="8">
        <f t="shared" si="66"/>
        <v>0</v>
      </c>
      <c r="I123" s="8">
        <f t="shared" si="67"/>
        <v>0</v>
      </c>
      <c r="J123" s="8">
        <f t="shared" si="68"/>
        <v>0</v>
      </c>
      <c r="K123" s="8">
        <v>0</v>
      </c>
      <c r="L123" s="8">
        <f t="shared" si="69"/>
        <v>0</v>
      </c>
      <c r="M123" s="16" t="s">
        <v>782</v>
      </c>
      <c r="P123" s="19">
        <f t="shared" si="70"/>
        <v>0</v>
      </c>
      <c r="R123" s="19">
        <f t="shared" si="71"/>
        <v>0</v>
      </c>
      <c r="S123" s="19">
        <f t="shared" si="72"/>
        <v>0</v>
      </c>
      <c r="T123" s="19">
        <f t="shared" si="73"/>
        <v>0</v>
      </c>
      <c r="U123" s="19">
        <f t="shared" si="74"/>
        <v>0</v>
      </c>
      <c r="V123" s="19">
        <f t="shared" si="75"/>
        <v>0</v>
      </c>
      <c r="W123" s="19">
        <f t="shared" si="76"/>
        <v>0</v>
      </c>
      <c r="X123" s="19">
        <f t="shared" si="77"/>
        <v>0</v>
      </c>
      <c r="Y123" s="14" t="s">
        <v>412</v>
      </c>
      <c r="Z123" s="8">
        <f t="shared" si="78"/>
        <v>0</v>
      </c>
      <c r="AA123" s="8">
        <f t="shared" si="79"/>
        <v>0</v>
      </c>
      <c r="AB123" s="8">
        <f t="shared" si="80"/>
        <v>0</v>
      </c>
      <c r="AD123" s="19">
        <v>21</v>
      </c>
      <c r="AE123" s="19">
        <f t="shared" si="81"/>
        <v>0</v>
      </c>
      <c r="AF123" s="19">
        <f t="shared" si="82"/>
        <v>0</v>
      </c>
      <c r="AG123" s="16" t="s">
        <v>5</v>
      </c>
      <c r="AM123" s="19">
        <f t="shared" si="83"/>
        <v>0</v>
      </c>
      <c r="AN123" s="19">
        <f t="shared" si="84"/>
        <v>0</v>
      </c>
      <c r="AO123" s="20" t="s">
        <v>793</v>
      </c>
      <c r="AP123" s="20" t="s">
        <v>807</v>
      </c>
      <c r="AQ123" s="14" t="s">
        <v>813</v>
      </c>
      <c r="AS123" s="19">
        <f t="shared" si="85"/>
        <v>0</v>
      </c>
      <c r="AT123" s="19">
        <f t="shared" si="86"/>
        <v>0</v>
      </c>
      <c r="AU123" s="19">
        <v>0</v>
      </c>
      <c r="AV123" s="19">
        <f t="shared" si="87"/>
        <v>0</v>
      </c>
    </row>
    <row r="124" spans="1:48" x14ac:dyDescent="0.2">
      <c r="A124" s="101" t="s">
        <v>106</v>
      </c>
      <c r="B124" s="2" t="s">
        <v>412</v>
      </c>
      <c r="C124" s="2" t="s">
        <v>1142</v>
      </c>
      <c r="D124" s="2" t="s">
        <v>508</v>
      </c>
      <c r="E124" s="2" t="s">
        <v>755</v>
      </c>
      <c r="F124" s="38">
        <v>3</v>
      </c>
      <c r="G124" s="8"/>
      <c r="H124" s="8">
        <f t="shared" si="66"/>
        <v>0</v>
      </c>
      <c r="I124" s="8">
        <f t="shared" si="67"/>
        <v>0</v>
      </c>
      <c r="J124" s="8">
        <f t="shared" si="68"/>
        <v>0</v>
      </c>
      <c r="K124" s="8">
        <v>0</v>
      </c>
      <c r="L124" s="8">
        <f t="shared" si="69"/>
        <v>0</v>
      </c>
      <c r="M124" s="16" t="s">
        <v>782</v>
      </c>
      <c r="P124" s="19">
        <f t="shared" si="70"/>
        <v>0</v>
      </c>
      <c r="R124" s="19">
        <f t="shared" si="71"/>
        <v>0</v>
      </c>
      <c r="S124" s="19">
        <f t="shared" si="72"/>
        <v>0</v>
      </c>
      <c r="T124" s="19">
        <f t="shared" si="73"/>
        <v>0</v>
      </c>
      <c r="U124" s="19">
        <f t="shared" si="74"/>
        <v>0</v>
      </c>
      <c r="V124" s="19">
        <f t="shared" si="75"/>
        <v>0</v>
      </c>
      <c r="W124" s="19">
        <f t="shared" si="76"/>
        <v>0</v>
      </c>
      <c r="X124" s="19">
        <f t="shared" si="77"/>
        <v>0</v>
      </c>
      <c r="Y124" s="14" t="s">
        <v>412</v>
      </c>
      <c r="Z124" s="8">
        <f t="shared" si="78"/>
        <v>0</v>
      </c>
      <c r="AA124" s="8">
        <f t="shared" si="79"/>
        <v>0</v>
      </c>
      <c r="AB124" s="8">
        <f t="shared" si="80"/>
        <v>0</v>
      </c>
      <c r="AD124" s="19">
        <v>21</v>
      </c>
      <c r="AE124" s="19">
        <f t="shared" si="81"/>
        <v>0</v>
      </c>
      <c r="AF124" s="19">
        <f t="shared" si="82"/>
        <v>0</v>
      </c>
      <c r="AG124" s="16" t="s">
        <v>5</v>
      </c>
      <c r="AM124" s="19">
        <f t="shared" si="83"/>
        <v>0</v>
      </c>
      <c r="AN124" s="19">
        <f t="shared" si="84"/>
        <v>0</v>
      </c>
      <c r="AO124" s="20" t="s">
        <v>793</v>
      </c>
      <c r="AP124" s="20" t="s">
        <v>807</v>
      </c>
      <c r="AQ124" s="14" t="s">
        <v>813</v>
      </c>
      <c r="AS124" s="19">
        <f t="shared" si="85"/>
        <v>0</v>
      </c>
      <c r="AT124" s="19">
        <f t="shared" si="86"/>
        <v>0</v>
      </c>
      <c r="AU124" s="19">
        <v>0</v>
      </c>
      <c r="AV124" s="19">
        <f t="shared" si="87"/>
        <v>0</v>
      </c>
    </row>
    <row r="125" spans="1:48" x14ac:dyDescent="0.2">
      <c r="A125" s="101" t="s">
        <v>107</v>
      </c>
      <c r="B125" s="2" t="s">
        <v>412</v>
      </c>
      <c r="C125" s="2" t="s">
        <v>1143</v>
      </c>
      <c r="D125" s="2" t="s">
        <v>509</v>
      </c>
      <c r="E125" s="2" t="s">
        <v>758</v>
      </c>
      <c r="F125" s="38">
        <v>1</v>
      </c>
      <c r="G125" s="8"/>
      <c r="H125" s="8">
        <f t="shared" si="66"/>
        <v>0</v>
      </c>
      <c r="I125" s="8">
        <f t="shared" si="67"/>
        <v>0</v>
      </c>
      <c r="J125" s="8">
        <f t="shared" si="68"/>
        <v>0</v>
      </c>
      <c r="K125" s="8">
        <v>0</v>
      </c>
      <c r="L125" s="8">
        <f t="shared" si="69"/>
        <v>0</v>
      </c>
      <c r="M125" s="16" t="s">
        <v>782</v>
      </c>
      <c r="P125" s="19">
        <f t="shared" si="70"/>
        <v>0</v>
      </c>
      <c r="R125" s="19">
        <f t="shared" si="71"/>
        <v>0</v>
      </c>
      <c r="S125" s="19">
        <f t="shared" si="72"/>
        <v>0</v>
      </c>
      <c r="T125" s="19">
        <f t="shared" si="73"/>
        <v>0</v>
      </c>
      <c r="U125" s="19">
        <f t="shared" si="74"/>
        <v>0</v>
      </c>
      <c r="V125" s="19">
        <f t="shared" si="75"/>
        <v>0</v>
      </c>
      <c r="W125" s="19">
        <f t="shared" si="76"/>
        <v>0</v>
      </c>
      <c r="X125" s="19">
        <f t="shared" si="77"/>
        <v>0</v>
      </c>
      <c r="Y125" s="14" t="s">
        <v>412</v>
      </c>
      <c r="Z125" s="8">
        <f t="shared" si="78"/>
        <v>0</v>
      </c>
      <c r="AA125" s="8">
        <f t="shared" si="79"/>
        <v>0</v>
      </c>
      <c r="AB125" s="8">
        <f t="shared" si="80"/>
        <v>0</v>
      </c>
      <c r="AD125" s="19">
        <v>21</v>
      </c>
      <c r="AE125" s="19">
        <f t="shared" si="81"/>
        <v>0</v>
      </c>
      <c r="AF125" s="19">
        <f t="shared" si="82"/>
        <v>0</v>
      </c>
      <c r="AG125" s="16" t="s">
        <v>5</v>
      </c>
      <c r="AM125" s="19">
        <f t="shared" si="83"/>
        <v>0</v>
      </c>
      <c r="AN125" s="19">
        <f t="shared" si="84"/>
        <v>0</v>
      </c>
      <c r="AO125" s="20" t="s">
        <v>793</v>
      </c>
      <c r="AP125" s="20" t="s">
        <v>807</v>
      </c>
      <c r="AQ125" s="14" t="s">
        <v>813</v>
      </c>
      <c r="AS125" s="19">
        <f t="shared" si="85"/>
        <v>0</v>
      </c>
      <c r="AT125" s="19">
        <f t="shared" si="86"/>
        <v>0</v>
      </c>
      <c r="AU125" s="19">
        <v>0</v>
      </c>
      <c r="AV125" s="19">
        <f t="shared" si="87"/>
        <v>0</v>
      </c>
    </row>
    <row r="126" spans="1:48" x14ac:dyDescent="0.2">
      <c r="A126" s="101" t="s">
        <v>108</v>
      </c>
      <c r="B126" s="2" t="s">
        <v>412</v>
      </c>
      <c r="C126" s="2" t="s">
        <v>1144</v>
      </c>
      <c r="D126" s="2" t="s">
        <v>510</v>
      </c>
      <c r="E126" s="2" t="s">
        <v>756</v>
      </c>
      <c r="F126" s="38">
        <v>28</v>
      </c>
      <c r="G126" s="8"/>
      <c r="H126" s="8">
        <f t="shared" si="66"/>
        <v>0</v>
      </c>
      <c r="I126" s="8">
        <f t="shared" si="67"/>
        <v>0</v>
      </c>
      <c r="J126" s="8">
        <f t="shared" si="68"/>
        <v>0</v>
      </c>
      <c r="K126" s="8">
        <v>0</v>
      </c>
      <c r="L126" s="8">
        <f t="shared" si="69"/>
        <v>0</v>
      </c>
      <c r="M126" s="16" t="s">
        <v>782</v>
      </c>
      <c r="P126" s="19">
        <f t="shared" si="70"/>
        <v>0</v>
      </c>
      <c r="R126" s="19">
        <f t="shared" si="71"/>
        <v>0</v>
      </c>
      <c r="S126" s="19">
        <f t="shared" si="72"/>
        <v>0</v>
      </c>
      <c r="T126" s="19">
        <f t="shared" si="73"/>
        <v>0</v>
      </c>
      <c r="U126" s="19">
        <f t="shared" si="74"/>
        <v>0</v>
      </c>
      <c r="V126" s="19">
        <f t="shared" si="75"/>
        <v>0</v>
      </c>
      <c r="W126" s="19">
        <f t="shared" si="76"/>
        <v>0</v>
      </c>
      <c r="X126" s="19">
        <f t="shared" si="77"/>
        <v>0</v>
      </c>
      <c r="Y126" s="14" t="s">
        <v>412</v>
      </c>
      <c r="Z126" s="8">
        <f t="shared" si="78"/>
        <v>0</v>
      </c>
      <c r="AA126" s="8">
        <f t="shared" si="79"/>
        <v>0</v>
      </c>
      <c r="AB126" s="8">
        <f t="shared" si="80"/>
        <v>0</v>
      </c>
      <c r="AD126" s="19">
        <v>21</v>
      </c>
      <c r="AE126" s="19">
        <f t="shared" si="81"/>
        <v>0</v>
      </c>
      <c r="AF126" s="19">
        <f t="shared" si="82"/>
        <v>0</v>
      </c>
      <c r="AG126" s="16" t="s">
        <v>5</v>
      </c>
      <c r="AM126" s="19">
        <f t="shared" si="83"/>
        <v>0</v>
      </c>
      <c r="AN126" s="19">
        <f t="shared" si="84"/>
        <v>0</v>
      </c>
      <c r="AO126" s="20" t="s">
        <v>793</v>
      </c>
      <c r="AP126" s="20" t="s">
        <v>807</v>
      </c>
      <c r="AQ126" s="14" t="s">
        <v>813</v>
      </c>
      <c r="AS126" s="19">
        <f t="shared" si="85"/>
        <v>0</v>
      </c>
      <c r="AT126" s="19">
        <f t="shared" si="86"/>
        <v>0</v>
      </c>
      <c r="AU126" s="19">
        <v>0</v>
      </c>
      <c r="AV126" s="19">
        <f t="shared" si="87"/>
        <v>0</v>
      </c>
    </row>
    <row r="127" spans="1:48" x14ac:dyDescent="0.2">
      <c r="A127" s="101" t="s">
        <v>109</v>
      </c>
      <c r="B127" s="2" t="s">
        <v>412</v>
      </c>
      <c r="C127" s="2" t="s">
        <v>1145</v>
      </c>
      <c r="D127" s="2" t="s">
        <v>511</v>
      </c>
      <c r="E127" s="2" t="s">
        <v>756</v>
      </c>
      <c r="F127" s="38">
        <v>30</v>
      </c>
      <c r="G127" s="8"/>
      <c r="H127" s="8">
        <f t="shared" si="66"/>
        <v>0</v>
      </c>
      <c r="I127" s="8">
        <f t="shared" si="67"/>
        <v>0</v>
      </c>
      <c r="J127" s="8">
        <f t="shared" si="68"/>
        <v>0</v>
      </c>
      <c r="K127" s="8">
        <v>0</v>
      </c>
      <c r="L127" s="8">
        <f t="shared" si="69"/>
        <v>0</v>
      </c>
      <c r="M127" s="16" t="s">
        <v>782</v>
      </c>
      <c r="P127" s="19">
        <f t="shared" si="70"/>
        <v>0</v>
      </c>
      <c r="R127" s="19">
        <f t="shared" si="71"/>
        <v>0</v>
      </c>
      <c r="S127" s="19">
        <f t="shared" si="72"/>
        <v>0</v>
      </c>
      <c r="T127" s="19">
        <f t="shared" si="73"/>
        <v>0</v>
      </c>
      <c r="U127" s="19">
        <f t="shared" si="74"/>
        <v>0</v>
      </c>
      <c r="V127" s="19">
        <f t="shared" si="75"/>
        <v>0</v>
      </c>
      <c r="W127" s="19">
        <f t="shared" si="76"/>
        <v>0</v>
      </c>
      <c r="X127" s="19">
        <f t="shared" si="77"/>
        <v>0</v>
      </c>
      <c r="Y127" s="14" t="s">
        <v>412</v>
      </c>
      <c r="Z127" s="8">
        <f t="shared" si="78"/>
        <v>0</v>
      </c>
      <c r="AA127" s="8">
        <f t="shared" si="79"/>
        <v>0</v>
      </c>
      <c r="AB127" s="8">
        <f t="shared" si="80"/>
        <v>0</v>
      </c>
      <c r="AD127" s="19">
        <v>21</v>
      </c>
      <c r="AE127" s="19">
        <f t="shared" si="81"/>
        <v>0</v>
      </c>
      <c r="AF127" s="19">
        <f t="shared" si="82"/>
        <v>0</v>
      </c>
      <c r="AG127" s="16" t="s">
        <v>5</v>
      </c>
      <c r="AM127" s="19">
        <f t="shared" si="83"/>
        <v>0</v>
      </c>
      <c r="AN127" s="19">
        <f t="shared" si="84"/>
        <v>0</v>
      </c>
      <c r="AO127" s="20" t="s">
        <v>793</v>
      </c>
      <c r="AP127" s="20" t="s">
        <v>807</v>
      </c>
      <c r="AQ127" s="14" t="s">
        <v>813</v>
      </c>
      <c r="AS127" s="19">
        <f t="shared" si="85"/>
        <v>0</v>
      </c>
      <c r="AT127" s="19">
        <f t="shared" si="86"/>
        <v>0</v>
      </c>
      <c r="AU127" s="19">
        <v>0</v>
      </c>
      <c r="AV127" s="19">
        <f t="shared" si="87"/>
        <v>0</v>
      </c>
    </row>
    <row r="128" spans="1:48" x14ac:dyDescent="0.2">
      <c r="A128" s="101" t="s">
        <v>110</v>
      </c>
      <c r="B128" s="2" t="s">
        <v>412</v>
      </c>
      <c r="C128" s="2" t="s">
        <v>1146</v>
      </c>
      <c r="D128" s="2" t="s">
        <v>512</v>
      </c>
      <c r="E128" s="2" t="s">
        <v>756</v>
      </c>
      <c r="F128" s="38">
        <v>4</v>
      </c>
      <c r="G128" s="8"/>
      <c r="H128" s="8">
        <f t="shared" si="66"/>
        <v>0</v>
      </c>
      <c r="I128" s="8">
        <f t="shared" si="67"/>
        <v>0</v>
      </c>
      <c r="J128" s="8">
        <f t="shared" si="68"/>
        <v>0</v>
      </c>
      <c r="K128" s="8">
        <v>0</v>
      </c>
      <c r="L128" s="8">
        <f t="shared" si="69"/>
        <v>0</v>
      </c>
      <c r="M128" s="16" t="s">
        <v>782</v>
      </c>
      <c r="P128" s="19">
        <f t="shared" si="70"/>
        <v>0</v>
      </c>
      <c r="R128" s="19">
        <f t="shared" si="71"/>
        <v>0</v>
      </c>
      <c r="S128" s="19">
        <f t="shared" si="72"/>
        <v>0</v>
      </c>
      <c r="T128" s="19">
        <f t="shared" si="73"/>
        <v>0</v>
      </c>
      <c r="U128" s="19">
        <f t="shared" si="74"/>
        <v>0</v>
      </c>
      <c r="V128" s="19">
        <f t="shared" si="75"/>
        <v>0</v>
      </c>
      <c r="W128" s="19">
        <f t="shared" si="76"/>
        <v>0</v>
      </c>
      <c r="X128" s="19">
        <f t="shared" si="77"/>
        <v>0</v>
      </c>
      <c r="Y128" s="14" t="s">
        <v>412</v>
      </c>
      <c r="Z128" s="8">
        <f t="shared" si="78"/>
        <v>0</v>
      </c>
      <c r="AA128" s="8">
        <f t="shared" si="79"/>
        <v>0</v>
      </c>
      <c r="AB128" s="8">
        <f t="shared" si="80"/>
        <v>0</v>
      </c>
      <c r="AD128" s="19">
        <v>21</v>
      </c>
      <c r="AE128" s="19">
        <f t="shared" si="81"/>
        <v>0</v>
      </c>
      <c r="AF128" s="19">
        <f t="shared" si="82"/>
        <v>0</v>
      </c>
      <c r="AG128" s="16" t="s">
        <v>5</v>
      </c>
      <c r="AM128" s="19">
        <f t="shared" si="83"/>
        <v>0</v>
      </c>
      <c r="AN128" s="19">
        <f t="shared" si="84"/>
        <v>0</v>
      </c>
      <c r="AO128" s="20" t="s">
        <v>793</v>
      </c>
      <c r="AP128" s="20" t="s">
        <v>807</v>
      </c>
      <c r="AQ128" s="14" t="s">
        <v>813</v>
      </c>
      <c r="AS128" s="19">
        <f t="shared" si="85"/>
        <v>0</v>
      </c>
      <c r="AT128" s="19">
        <f t="shared" si="86"/>
        <v>0</v>
      </c>
      <c r="AU128" s="19">
        <v>0</v>
      </c>
      <c r="AV128" s="19">
        <f t="shared" si="87"/>
        <v>0</v>
      </c>
    </row>
    <row r="129" spans="1:48" x14ac:dyDescent="0.2">
      <c r="A129" s="101" t="s">
        <v>111</v>
      </c>
      <c r="B129" s="2" t="s">
        <v>412</v>
      </c>
      <c r="C129" s="2" t="s">
        <v>1147</v>
      </c>
      <c r="D129" s="2" t="s">
        <v>513</v>
      </c>
      <c r="E129" s="2" t="s">
        <v>756</v>
      </c>
      <c r="F129" s="38">
        <v>102</v>
      </c>
      <c r="G129" s="8"/>
      <c r="H129" s="8">
        <f t="shared" si="66"/>
        <v>0</v>
      </c>
      <c r="I129" s="8">
        <f t="shared" si="67"/>
        <v>0</v>
      </c>
      <c r="J129" s="8">
        <f t="shared" si="68"/>
        <v>0</v>
      </c>
      <c r="K129" s="8">
        <v>0</v>
      </c>
      <c r="L129" s="8">
        <f t="shared" si="69"/>
        <v>0</v>
      </c>
      <c r="M129" s="16" t="s">
        <v>782</v>
      </c>
      <c r="P129" s="19">
        <f t="shared" si="70"/>
        <v>0</v>
      </c>
      <c r="R129" s="19">
        <f t="shared" si="71"/>
        <v>0</v>
      </c>
      <c r="S129" s="19">
        <f t="shared" si="72"/>
        <v>0</v>
      </c>
      <c r="T129" s="19">
        <f t="shared" si="73"/>
        <v>0</v>
      </c>
      <c r="U129" s="19">
        <f t="shared" si="74"/>
        <v>0</v>
      </c>
      <c r="V129" s="19">
        <f t="shared" si="75"/>
        <v>0</v>
      </c>
      <c r="W129" s="19">
        <f t="shared" si="76"/>
        <v>0</v>
      </c>
      <c r="X129" s="19">
        <f t="shared" si="77"/>
        <v>0</v>
      </c>
      <c r="Y129" s="14" t="s">
        <v>412</v>
      </c>
      <c r="Z129" s="8">
        <f t="shared" si="78"/>
        <v>0</v>
      </c>
      <c r="AA129" s="8">
        <f t="shared" si="79"/>
        <v>0</v>
      </c>
      <c r="AB129" s="8">
        <f t="shared" si="80"/>
        <v>0</v>
      </c>
      <c r="AD129" s="19">
        <v>21</v>
      </c>
      <c r="AE129" s="19">
        <f t="shared" si="81"/>
        <v>0</v>
      </c>
      <c r="AF129" s="19">
        <f t="shared" si="82"/>
        <v>0</v>
      </c>
      <c r="AG129" s="16" t="s">
        <v>5</v>
      </c>
      <c r="AM129" s="19">
        <f t="shared" si="83"/>
        <v>0</v>
      </c>
      <c r="AN129" s="19">
        <f t="shared" si="84"/>
        <v>0</v>
      </c>
      <c r="AO129" s="20" t="s">
        <v>793</v>
      </c>
      <c r="AP129" s="20" t="s">
        <v>807</v>
      </c>
      <c r="AQ129" s="14" t="s">
        <v>813</v>
      </c>
      <c r="AS129" s="19">
        <f t="shared" si="85"/>
        <v>0</v>
      </c>
      <c r="AT129" s="19">
        <f t="shared" si="86"/>
        <v>0</v>
      </c>
      <c r="AU129" s="19">
        <v>0</v>
      </c>
      <c r="AV129" s="19">
        <f t="shared" si="87"/>
        <v>0</v>
      </c>
    </row>
    <row r="130" spans="1:48" x14ac:dyDescent="0.2">
      <c r="A130" s="101" t="s">
        <v>112</v>
      </c>
      <c r="B130" s="2" t="s">
        <v>412</v>
      </c>
      <c r="C130" s="2" t="s">
        <v>1148</v>
      </c>
      <c r="D130" s="2" t="s">
        <v>514</v>
      </c>
      <c r="E130" s="2" t="s">
        <v>756</v>
      </c>
      <c r="F130" s="38">
        <v>88</v>
      </c>
      <c r="G130" s="8"/>
      <c r="H130" s="8">
        <f t="shared" si="66"/>
        <v>0</v>
      </c>
      <c r="I130" s="8">
        <f t="shared" si="67"/>
        <v>0</v>
      </c>
      <c r="J130" s="8">
        <f t="shared" si="68"/>
        <v>0</v>
      </c>
      <c r="K130" s="8">
        <v>0</v>
      </c>
      <c r="L130" s="8">
        <f t="shared" si="69"/>
        <v>0</v>
      </c>
      <c r="M130" s="16" t="s">
        <v>782</v>
      </c>
      <c r="P130" s="19">
        <f t="shared" si="70"/>
        <v>0</v>
      </c>
      <c r="R130" s="19">
        <f t="shared" si="71"/>
        <v>0</v>
      </c>
      <c r="S130" s="19">
        <f t="shared" si="72"/>
        <v>0</v>
      </c>
      <c r="T130" s="19">
        <f t="shared" si="73"/>
        <v>0</v>
      </c>
      <c r="U130" s="19">
        <f t="shared" si="74"/>
        <v>0</v>
      </c>
      <c r="V130" s="19">
        <f t="shared" si="75"/>
        <v>0</v>
      </c>
      <c r="W130" s="19">
        <f t="shared" si="76"/>
        <v>0</v>
      </c>
      <c r="X130" s="19">
        <f t="shared" si="77"/>
        <v>0</v>
      </c>
      <c r="Y130" s="14" t="s">
        <v>412</v>
      </c>
      <c r="Z130" s="8">
        <f t="shared" si="78"/>
        <v>0</v>
      </c>
      <c r="AA130" s="8">
        <f t="shared" si="79"/>
        <v>0</v>
      </c>
      <c r="AB130" s="8">
        <f t="shared" si="80"/>
        <v>0</v>
      </c>
      <c r="AD130" s="19">
        <v>21</v>
      </c>
      <c r="AE130" s="19">
        <f t="shared" si="81"/>
        <v>0</v>
      </c>
      <c r="AF130" s="19">
        <f t="shared" si="82"/>
        <v>0</v>
      </c>
      <c r="AG130" s="16" t="s">
        <v>5</v>
      </c>
      <c r="AM130" s="19">
        <f t="shared" si="83"/>
        <v>0</v>
      </c>
      <c r="AN130" s="19">
        <f t="shared" si="84"/>
        <v>0</v>
      </c>
      <c r="AO130" s="20" t="s">
        <v>793</v>
      </c>
      <c r="AP130" s="20" t="s">
        <v>807</v>
      </c>
      <c r="AQ130" s="14" t="s">
        <v>813</v>
      </c>
      <c r="AS130" s="19">
        <f t="shared" si="85"/>
        <v>0</v>
      </c>
      <c r="AT130" s="19">
        <f t="shared" si="86"/>
        <v>0</v>
      </c>
      <c r="AU130" s="19">
        <v>0</v>
      </c>
      <c r="AV130" s="19">
        <f t="shared" si="87"/>
        <v>0</v>
      </c>
    </row>
    <row r="131" spans="1:48" x14ac:dyDescent="0.2">
      <c r="A131" s="101" t="s">
        <v>113</v>
      </c>
      <c r="B131" s="2" t="s">
        <v>412</v>
      </c>
      <c r="C131" s="2" t="s">
        <v>1149</v>
      </c>
      <c r="D131" s="2" t="s">
        <v>515</v>
      </c>
      <c r="E131" s="2" t="s">
        <v>756</v>
      </c>
      <c r="F131" s="38">
        <v>28</v>
      </c>
      <c r="G131" s="8"/>
      <c r="H131" s="8">
        <f t="shared" si="66"/>
        <v>0</v>
      </c>
      <c r="I131" s="8">
        <f t="shared" si="67"/>
        <v>0</v>
      </c>
      <c r="J131" s="8">
        <f t="shared" si="68"/>
        <v>0</v>
      </c>
      <c r="K131" s="8">
        <v>0</v>
      </c>
      <c r="L131" s="8">
        <f t="shared" si="69"/>
        <v>0</v>
      </c>
      <c r="M131" s="16" t="s">
        <v>782</v>
      </c>
      <c r="P131" s="19">
        <f t="shared" si="70"/>
        <v>0</v>
      </c>
      <c r="R131" s="19">
        <f t="shared" si="71"/>
        <v>0</v>
      </c>
      <c r="S131" s="19">
        <f t="shared" si="72"/>
        <v>0</v>
      </c>
      <c r="T131" s="19">
        <f t="shared" si="73"/>
        <v>0</v>
      </c>
      <c r="U131" s="19">
        <f t="shared" si="74"/>
        <v>0</v>
      </c>
      <c r="V131" s="19">
        <f t="shared" si="75"/>
        <v>0</v>
      </c>
      <c r="W131" s="19">
        <f t="shared" si="76"/>
        <v>0</v>
      </c>
      <c r="X131" s="19">
        <f t="shared" si="77"/>
        <v>0</v>
      </c>
      <c r="Y131" s="14" t="s">
        <v>412</v>
      </c>
      <c r="Z131" s="8">
        <f t="shared" si="78"/>
        <v>0</v>
      </c>
      <c r="AA131" s="8">
        <f t="shared" si="79"/>
        <v>0</v>
      </c>
      <c r="AB131" s="8">
        <f t="shared" si="80"/>
        <v>0</v>
      </c>
      <c r="AD131" s="19">
        <v>21</v>
      </c>
      <c r="AE131" s="19">
        <f t="shared" si="81"/>
        <v>0</v>
      </c>
      <c r="AF131" s="19">
        <f t="shared" si="82"/>
        <v>0</v>
      </c>
      <c r="AG131" s="16" t="s">
        <v>5</v>
      </c>
      <c r="AM131" s="19">
        <f t="shared" si="83"/>
        <v>0</v>
      </c>
      <c r="AN131" s="19">
        <f t="shared" si="84"/>
        <v>0</v>
      </c>
      <c r="AO131" s="20" t="s">
        <v>793</v>
      </c>
      <c r="AP131" s="20" t="s">
        <v>807</v>
      </c>
      <c r="AQ131" s="14" t="s">
        <v>813</v>
      </c>
      <c r="AS131" s="19">
        <f t="shared" si="85"/>
        <v>0</v>
      </c>
      <c r="AT131" s="19">
        <f t="shared" si="86"/>
        <v>0</v>
      </c>
      <c r="AU131" s="19">
        <v>0</v>
      </c>
      <c r="AV131" s="19">
        <f t="shared" si="87"/>
        <v>0</v>
      </c>
    </row>
    <row r="132" spans="1:48" x14ac:dyDescent="0.2">
      <c r="A132" s="101" t="s">
        <v>114</v>
      </c>
      <c r="B132" s="2" t="s">
        <v>412</v>
      </c>
      <c r="C132" s="2" t="s">
        <v>1150</v>
      </c>
      <c r="D132" s="2" t="s">
        <v>516</v>
      </c>
      <c r="E132" s="2" t="s">
        <v>756</v>
      </c>
      <c r="F132" s="38">
        <v>30</v>
      </c>
      <c r="G132" s="8"/>
      <c r="H132" s="8">
        <f t="shared" si="66"/>
        <v>0</v>
      </c>
      <c r="I132" s="8">
        <f t="shared" si="67"/>
        <v>0</v>
      </c>
      <c r="J132" s="8">
        <f t="shared" si="68"/>
        <v>0</v>
      </c>
      <c r="K132" s="8">
        <v>0</v>
      </c>
      <c r="L132" s="8">
        <f t="shared" si="69"/>
        <v>0</v>
      </c>
      <c r="M132" s="16" t="s">
        <v>782</v>
      </c>
      <c r="P132" s="19">
        <f t="shared" si="70"/>
        <v>0</v>
      </c>
      <c r="R132" s="19">
        <f t="shared" si="71"/>
        <v>0</v>
      </c>
      <c r="S132" s="19">
        <f t="shared" si="72"/>
        <v>0</v>
      </c>
      <c r="T132" s="19">
        <f t="shared" si="73"/>
        <v>0</v>
      </c>
      <c r="U132" s="19">
        <f t="shared" si="74"/>
        <v>0</v>
      </c>
      <c r="V132" s="19">
        <f t="shared" si="75"/>
        <v>0</v>
      </c>
      <c r="W132" s="19">
        <f t="shared" si="76"/>
        <v>0</v>
      </c>
      <c r="X132" s="19">
        <f t="shared" si="77"/>
        <v>0</v>
      </c>
      <c r="Y132" s="14" t="s">
        <v>412</v>
      </c>
      <c r="Z132" s="8">
        <f t="shared" si="78"/>
        <v>0</v>
      </c>
      <c r="AA132" s="8">
        <f t="shared" si="79"/>
        <v>0</v>
      </c>
      <c r="AB132" s="8">
        <f t="shared" si="80"/>
        <v>0</v>
      </c>
      <c r="AD132" s="19">
        <v>21</v>
      </c>
      <c r="AE132" s="19">
        <f t="shared" si="81"/>
        <v>0</v>
      </c>
      <c r="AF132" s="19">
        <f t="shared" si="82"/>
        <v>0</v>
      </c>
      <c r="AG132" s="16" t="s">
        <v>5</v>
      </c>
      <c r="AM132" s="19">
        <f t="shared" si="83"/>
        <v>0</v>
      </c>
      <c r="AN132" s="19">
        <f t="shared" si="84"/>
        <v>0</v>
      </c>
      <c r="AO132" s="20" t="s">
        <v>793</v>
      </c>
      <c r="AP132" s="20" t="s">
        <v>807</v>
      </c>
      <c r="AQ132" s="14" t="s">
        <v>813</v>
      </c>
      <c r="AS132" s="19">
        <f t="shared" si="85"/>
        <v>0</v>
      </c>
      <c r="AT132" s="19">
        <f t="shared" si="86"/>
        <v>0</v>
      </c>
      <c r="AU132" s="19">
        <v>0</v>
      </c>
      <c r="AV132" s="19">
        <f t="shared" si="87"/>
        <v>0</v>
      </c>
    </row>
    <row r="133" spans="1:48" x14ac:dyDescent="0.2">
      <c r="A133" s="101" t="s">
        <v>115</v>
      </c>
      <c r="B133" s="2" t="s">
        <v>412</v>
      </c>
      <c r="C133" s="2" t="s">
        <v>1151</v>
      </c>
      <c r="D133" s="2" t="s">
        <v>517</v>
      </c>
      <c r="E133" s="2" t="s">
        <v>756</v>
      </c>
      <c r="F133" s="38">
        <v>4</v>
      </c>
      <c r="G133" s="8"/>
      <c r="H133" s="8">
        <f t="shared" si="66"/>
        <v>0</v>
      </c>
      <c r="I133" s="8">
        <f t="shared" si="67"/>
        <v>0</v>
      </c>
      <c r="J133" s="8">
        <f t="shared" si="68"/>
        <v>0</v>
      </c>
      <c r="K133" s="8">
        <v>0</v>
      </c>
      <c r="L133" s="8">
        <f t="shared" si="69"/>
        <v>0</v>
      </c>
      <c r="M133" s="16" t="s">
        <v>782</v>
      </c>
      <c r="P133" s="19">
        <f t="shared" si="70"/>
        <v>0</v>
      </c>
      <c r="R133" s="19">
        <f t="shared" si="71"/>
        <v>0</v>
      </c>
      <c r="S133" s="19">
        <f t="shared" si="72"/>
        <v>0</v>
      </c>
      <c r="T133" s="19">
        <f t="shared" si="73"/>
        <v>0</v>
      </c>
      <c r="U133" s="19">
        <f t="shared" si="74"/>
        <v>0</v>
      </c>
      <c r="V133" s="19">
        <f t="shared" si="75"/>
        <v>0</v>
      </c>
      <c r="W133" s="19">
        <f t="shared" si="76"/>
        <v>0</v>
      </c>
      <c r="X133" s="19">
        <f t="shared" si="77"/>
        <v>0</v>
      </c>
      <c r="Y133" s="14" t="s">
        <v>412</v>
      </c>
      <c r="Z133" s="8">
        <f t="shared" si="78"/>
        <v>0</v>
      </c>
      <c r="AA133" s="8">
        <f t="shared" si="79"/>
        <v>0</v>
      </c>
      <c r="AB133" s="8">
        <f t="shared" si="80"/>
        <v>0</v>
      </c>
      <c r="AD133" s="19">
        <v>21</v>
      </c>
      <c r="AE133" s="19">
        <f t="shared" si="81"/>
        <v>0</v>
      </c>
      <c r="AF133" s="19">
        <f t="shared" si="82"/>
        <v>0</v>
      </c>
      <c r="AG133" s="16" t="s">
        <v>5</v>
      </c>
      <c r="AM133" s="19">
        <f t="shared" si="83"/>
        <v>0</v>
      </c>
      <c r="AN133" s="19">
        <f t="shared" si="84"/>
        <v>0</v>
      </c>
      <c r="AO133" s="20" t="s">
        <v>793</v>
      </c>
      <c r="AP133" s="20" t="s">
        <v>807</v>
      </c>
      <c r="AQ133" s="14" t="s">
        <v>813</v>
      </c>
      <c r="AS133" s="19">
        <f t="shared" si="85"/>
        <v>0</v>
      </c>
      <c r="AT133" s="19">
        <f t="shared" si="86"/>
        <v>0</v>
      </c>
      <c r="AU133" s="19">
        <v>0</v>
      </c>
      <c r="AV133" s="19">
        <f t="shared" si="87"/>
        <v>0</v>
      </c>
    </row>
    <row r="134" spans="1:48" x14ac:dyDescent="0.2">
      <c r="A134" s="101" t="s">
        <v>116</v>
      </c>
      <c r="B134" s="2" t="s">
        <v>412</v>
      </c>
      <c r="C134" s="2" t="s">
        <v>1152</v>
      </c>
      <c r="D134" s="2" t="s">
        <v>518</v>
      </c>
      <c r="E134" s="2" t="s">
        <v>756</v>
      </c>
      <c r="F134" s="38">
        <v>102</v>
      </c>
      <c r="G134" s="8"/>
      <c r="H134" s="8">
        <f t="shared" si="66"/>
        <v>0</v>
      </c>
      <c r="I134" s="8">
        <f t="shared" si="67"/>
        <v>0</v>
      </c>
      <c r="J134" s="8">
        <f t="shared" si="68"/>
        <v>0</v>
      </c>
      <c r="K134" s="8">
        <v>0</v>
      </c>
      <c r="L134" s="8">
        <f t="shared" si="69"/>
        <v>0</v>
      </c>
      <c r="M134" s="16" t="s">
        <v>782</v>
      </c>
      <c r="P134" s="19">
        <f t="shared" si="70"/>
        <v>0</v>
      </c>
      <c r="R134" s="19">
        <f t="shared" si="71"/>
        <v>0</v>
      </c>
      <c r="S134" s="19">
        <f t="shared" si="72"/>
        <v>0</v>
      </c>
      <c r="T134" s="19">
        <f t="shared" si="73"/>
        <v>0</v>
      </c>
      <c r="U134" s="19">
        <f t="shared" si="74"/>
        <v>0</v>
      </c>
      <c r="V134" s="19">
        <f t="shared" si="75"/>
        <v>0</v>
      </c>
      <c r="W134" s="19">
        <f t="shared" si="76"/>
        <v>0</v>
      </c>
      <c r="X134" s="19">
        <f t="shared" si="77"/>
        <v>0</v>
      </c>
      <c r="Y134" s="14" t="s">
        <v>412</v>
      </c>
      <c r="Z134" s="8">
        <f t="shared" si="78"/>
        <v>0</v>
      </c>
      <c r="AA134" s="8">
        <f t="shared" si="79"/>
        <v>0</v>
      </c>
      <c r="AB134" s="8">
        <f t="shared" si="80"/>
        <v>0</v>
      </c>
      <c r="AD134" s="19">
        <v>21</v>
      </c>
      <c r="AE134" s="19">
        <f t="shared" si="81"/>
        <v>0</v>
      </c>
      <c r="AF134" s="19">
        <f t="shared" si="82"/>
        <v>0</v>
      </c>
      <c r="AG134" s="16" t="s">
        <v>5</v>
      </c>
      <c r="AM134" s="19">
        <f t="shared" si="83"/>
        <v>0</v>
      </c>
      <c r="AN134" s="19">
        <f t="shared" si="84"/>
        <v>0</v>
      </c>
      <c r="AO134" s="20" t="s">
        <v>793</v>
      </c>
      <c r="AP134" s="20" t="s">
        <v>807</v>
      </c>
      <c r="AQ134" s="14" t="s">
        <v>813</v>
      </c>
      <c r="AS134" s="19">
        <f t="shared" si="85"/>
        <v>0</v>
      </c>
      <c r="AT134" s="19">
        <f t="shared" si="86"/>
        <v>0</v>
      </c>
      <c r="AU134" s="19">
        <v>0</v>
      </c>
      <c r="AV134" s="19">
        <f t="shared" si="87"/>
        <v>0</v>
      </c>
    </row>
    <row r="135" spans="1:48" x14ac:dyDescent="0.2">
      <c r="A135" s="101" t="s">
        <v>117</v>
      </c>
      <c r="B135" s="2" t="s">
        <v>412</v>
      </c>
      <c r="C135" s="2" t="s">
        <v>1153</v>
      </c>
      <c r="D135" s="2" t="s">
        <v>519</v>
      </c>
      <c r="E135" s="2" t="s">
        <v>756</v>
      </c>
      <c r="F135" s="38">
        <v>88</v>
      </c>
      <c r="G135" s="8"/>
      <c r="H135" s="8">
        <f t="shared" si="66"/>
        <v>0</v>
      </c>
      <c r="I135" s="8">
        <f t="shared" si="67"/>
        <v>0</v>
      </c>
      <c r="J135" s="8">
        <f t="shared" si="68"/>
        <v>0</v>
      </c>
      <c r="K135" s="8">
        <v>0</v>
      </c>
      <c r="L135" s="8">
        <f t="shared" si="69"/>
        <v>0</v>
      </c>
      <c r="M135" s="16" t="s">
        <v>782</v>
      </c>
      <c r="P135" s="19">
        <f t="shared" si="70"/>
        <v>0</v>
      </c>
      <c r="R135" s="19">
        <f t="shared" si="71"/>
        <v>0</v>
      </c>
      <c r="S135" s="19">
        <f t="shared" si="72"/>
        <v>0</v>
      </c>
      <c r="T135" s="19">
        <f t="shared" si="73"/>
        <v>0</v>
      </c>
      <c r="U135" s="19">
        <f t="shared" si="74"/>
        <v>0</v>
      </c>
      <c r="V135" s="19">
        <f t="shared" si="75"/>
        <v>0</v>
      </c>
      <c r="W135" s="19">
        <f t="shared" si="76"/>
        <v>0</v>
      </c>
      <c r="X135" s="19">
        <f t="shared" si="77"/>
        <v>0</v>
      </c>
      <c r="Y135" s="14" t="s">
        <v>412</v>
      </c>
      <c r="Z135" s="8">
        <f t="shared" si="78"/>
        <v>0</v>
      </c>
      <c r="AA135" s="8">
        <f t="shared" si="79"/>
        <v>0</v>
      </c>
      <c r="AB135" s="8">
        <f t="shared" si="80"/>
        <v>0</v>
      </c>
      <c r="AD135" s="19">
        <v>21</v>
      </c>
      <c r="AE135" s="19">
        <f t="shared" si="81"/>
        <v>0</v>
      </c>
      <c r="AF135" s="19">
        <f t="shared" si="82"/>
        <v>0</v>
      </c>
      <c r="AG135" s="16" t="s">
        <v>5</v>
      </c>
      <c r="AM135" s="19">
        <f t="shared" si="83"/>
        <v>0</v>
      </c>
      <c r="AN135" s="19">
        <f t="shared" si="84"/>
        <v>0</v>
      </c>
      <c r="AO135" s="20" t="s">
        <v>793</v>
      </c>
      <c r="AP135" s="20" t="s">
        <v>807</v>
      </c>
      <c r="AQ135" s="14" t="s">
        <v>813</v>
      </c>
      <c r="AS135" s="19">
        <f t="shared" si="85"/>
        <v>0</v>
      </c>
      <c r="AT135" s="19">
        <f t="shared" si="86"/>
        <v>0</v>
      </c>
      <c r="AU135" s="19">
        <v>0</v>
      </c>
      <c r="AV135" s="19">
        <f t="shared" si="87"/>
        <v>0</v>
      </c>
    </row>
    <row r="136" spans="1:48" x14ac:dyDescent="0.2">
      <c r="A136" s="101" t="s">
        <v>118</v>
      </c>
      <c r="B136" s="2" t="s">
        <v>412</v>
      </c>
      <c r="C136" s="2" t="s">
        <v>1154</v>
      </c>
      <c r="D136" s="2" t="s">
        <v>520</v>
      </c>
      <c r="E136" s="2" t="s">
        <v>755</v>
      </c>
      <c r="F136" s="38">
        <v>8</v>
      </c>
      <c r="G136" s="8"/>
      <c r="H136" s="8">
        <f t="shared" si="66"/>
        <v>0</v>
      </c>
      <c r="I136" s="8">
        <f t="shared" si="67"/>
        <v>0</v>
      </c>
      <c r="J136" s="8">
        <f t="shared" si="68"/>
        <v>0</v>
      </c>
      <c r="K136" s="8">
        <v>0</v>
      </c>
      <c r="L136" s="8">
        <f t="shared" si="69"/>
        <v>0</v>
      </c>
      <c r="M136" s="16" t="s">
        <v>782</v>
      </c>
      <c r="P136" s="19">
        <f t="shared" si="70"/>
        <v>0</v>
      </c>
      <c r="R136" s="19">
        <f t="shared" si="71"/>
        <v>0</v>
      </c>
      <c r="S136" s="19">
        <f t="shared" si="72"/>
        <v>0</v>
      </c>
      <c r="T136" s="19">
        <f t="shared" si="73"/>
        <v>0</v>
      </c>
      <c r="U136" s="19">
        <f t="shared" si="74"/>
        <v>0</v>
      </c>
      <c r="V136" s="19">
        <f t="shared" si="75"/>
        <v>0</v>
      </c>
      <c r="W136" s="19">
        <f t="shared" si="76"/>
        <v>0</v>
      </c>
      <c r="X136" s="19">
        <f t="shared" si="77"/>
        <v>0</v>
      </c>
      <c r="Y136" s="14" t="s">
        <v>412</v>
      </c>
      <c r="Z136" s="8">
        <f t="shared" si="78"/>
        <v>0</v>
      </c>
      <c r="AA136" s="8">
        <f t="shared" si="79"/>
        <v>0</v>
      </c>
      <c r="AB136" s="8">
        <f t="shared" si="80"/>
        <v>0</v>
      </c>
      <c r="AD136" s="19">
        <v>21</v>
      </c>
      <c r="AE136" s="19">
        <f t="shared" si="81"/>
        <v>0</v>
      </c>
      <c r="AF136" s="19">
        <f t="shared" si="82"/>
        <v>0</v>
      </c>
      <c r="AG136" s="16" t="s">
        <v>5</v>
      </c>
      <c r="AM136" s="19">
        <f t="shared" si="83"/>
        <v>0</v>
      </c>
      <c r="AN136" s="19">
        <f t="shared" si="84"/>
        <v>0</v>
      </c>
      <c r="AO136" s="20" t="s">
        <v>793</v>
      </c>
      <c r="AP136" s="20" t="s">
        <v>807</v>
      </c>
      <c r="AQ136" s="14" t="s">
        <v>813</v>
      </c>
      <c r="AS136" s="19">
        <f t="shared" si="85"/>
        <v>0</v>
      </c>
      <c r="AT136" s="19">
        <f t="shared" si="86"/>
        <v>0</v>
      </c>
      <c r="AU136" s="19">
        <v>0</v>
      </c>
      <c r="AV136" s="19">
        <f t="shared" si="87"/>
        <v>0</v>
      </c>
    </row>
    <row r="137" spans="1:48" x14ac:dyDescent="0.2">
      <c r="A137" s="101" t="s">
        <v>119</v>
      </c>
      <c r="B137" s="2" t="s">
        <v>412</v>
      </c>
      <c r="C137" s="2" t="s">
        <v>1155</v>
      </c>
      <c r="D137" s="2" t="s">
        <v>521</v>
      </c>
      <c r="E137" s="2" t="s">
        <v>755</v>
      </c>
      <c r="F137" s="38">
        <v>21</v>
      </c>
      <c r="G137" s="8"/>
      <c r="H137" s="8">
        <f t="shared" si="66"/>
        <v>0</v>
      </c>
      <c r="I137" s="8">
        <f t="shared" si="67"/>
        <v>0</v>
      </c>
      <c r="J137" s="8">
        <f t="shared" si="68"/>
        <v>0</v>
      </c>
      <c r="K137" s="8">
        <v>0</v>
      </c>
      <c r="L137" s="8">
        <f t="shared" si="69"/>
        <v>0</v>
      </c>
      <c r="M137" s="16" t="s">
        <v>782</v>
      </c>
      <c r="P137" s="19">
        <f t="shared" si="70"/>
        <v>0</v>
      </c>
      <c r="R137" s="19">
        <f t="shared" si="71"/>
        <v>0</v>
      </c>
      <c r="S137" s="19">
        <f t="shared" si="72"/>
        <v>0</v>
      </c>
      <c r="T137" s="19">
        <f t="shared" si="73"/>
        <v>0</v>
      </c>
      <c r="U137" s="19">
        <f t="shared" si="74"/>
        <v>0</v>
      </c>
      <c r="V137" s="19">
        <f t="shared" si="75"/>
        <v>0</v>
      </c>
      <c r="W137" s="19">
        <f t="shared" si="76"/>
        <v>0</v>
      </c>
      <c r="X137" s="19">
        <f t="shared" si="77"/>
        <v>0</v>
      </c>
      <c r="Y137" s="14" t="s">
        <v>412</v>
      </c>
      <c r="Z137" s="8">
        <f t="shared" si="78"/>
        <v>0</v>
      </c>
      <c r="AA137" s="8">
        <f t="shared" si="79"/>
        <v>0</v>
      </c>
      <c r="AB137" s="8">
        <f t="shared" si="80"/>
        <v>0</v>
      </c>
      <c r="AD137" s="19">
        <v>21</v>
      </c>
      <c r="AE137" s="19">
        <f t="shared" si="81"/>
        <v>0</v>
      </c>
      <c r="AF137" s="19">
        <f t="shared" si="82"/>
        <v>0</v>
      </c>
      <c r="AG137" s="16" t="s">
        <v>5</v>
      </c>
      <c r="AM137" s="19">
        <f t="shared" si="83"/>
        <v>0</v>
      </c>
      <c r="AN137" s="19">
        <f t="shared" si="84"/>
        <v>0</v>
      </c>
      <c r="AO137" s="20" t="s">
        <v>793</v>
      </c>
      <c r="AP137" s="20" t="s">
        <v>807</v>
      </c>
      <c r="AQ137" s="14" t="s">
        <v>813</v>
      </c>
      <c r="AS137" s="19">
        <f t="shared" si="85"/>
        <v>0</v>
      </c>
      <c r="AT137" s="19">
        <f t="shared" si="86"/>
        <v>0</v>
      </c>
      <c r="AU137" s="19">
        <v>0</v>
      </c>
      <c r="AV137" s="19">
        <f t="shared" si="87"/>
        <v>0</v>
      </c>
    </row>
    <row r="138" spans="1:48" x14ac:dyDescent="0.2">
      <c r="A138" s="101" t="s">
        <v>120</v>
      </c>
      <c r="B138" s="2" t="s">
        <v>412</v>
      </c>
      <c r="C138" s="2" t="s">
        <v>1156</v>
      </c>
      <c r="D138" s="2" t="s">
        <v>522</v>
      </c>
      <c r="E138" s="2" t="s">
        <v>755</v>
      </c>
      <c r="F138" s="38">
        <v>2</v>
      </c>
      <c r="G138" s="8"/>
      <c r="H138" s="8">
        <f t="shared" si="66"/>
        <v>0</v>
      </c>
      <c r="I138" s="8">
        <f t="shared" si="67"/>
        <v>0</v>
      </c>
      <c r="J138" s="8">
        <f t="shared" si="68"/>
        <v>0</v>
      </c>
      <c r="K138" s="8">
        <v>0</v>
      </c>
      <c r="L138" s="8">
        <f t="shared" si="69"/>
        <v>0</v>
      </c>
      <c r="M138" s="16" t="s">
        <v>782</v>
      </c>
      <c r="P138" s="19">
        <f t="shared" si="70"/>
        <v>0</v>
      </c>
      <c r="R138" s="19">
        <f t="shared" si="71"/>
        <v>0</v>
      </c>
      <c r="S138" s="19">
        <f t="shared" si="72"/>
        <v>0</v>
      </c>
      <c r="T138" s="19">
        <f t="shared" si="73"/>
        <v>0</v>
      </c>
      <c r="U138" s="19">
        <f t="shared" si="74"/>
        <v>0</v>
      </c>
      <c r="V138" s="19">
        <f t="shared" si="75"/>
        <v>0</v>
      </c>
      <c r="W138" s="19">
        <f t="shared" si="76"/>
        <v>0</v>
      </c>
      <c r="X138" s="19">
        <f t="shared" si="77"/>
        <v>0</v>
      </c>
      <c r="Y138" s="14" t="s">
        <v>412</v>
      </c>
      <c r="Z138" s="8">
        <f t="shared" si="78"/>
        <v>0</v>
      </c>
      <c r="AA138" s="8">
        <f t="shared" si="79"/>
        <v>0</v>
      </c>
      <c r="AB138" s="8">
        <f t="shared" si="80"/>
        <v>0</v>
      </c>
      <c r="AD138" s="19">
        <v>21</v>
      </c>
      <c r="AE138" s="19">
        <f t="shared" si="81"/>
        <v>0</v>
      </c>
      <c r="AF138" s="19">
        <f t="shared" si="82"/>
        <v>0</v>
      </c>
      <c r="AG138" s="16" t="s">
        <v>5</v>
      </c>
      <c r="AM138" s="19">
        <f t="shared" si="83"/>
        <v>0</v>
      </c>
      <c r="AN138" s="19">
        <f t="shared" si="84"/>
        <v>0</v>
      </c>
      <c r="AO138" s="20" t="s">
        <v>793</v>
      </c>
      <c r="AP138" s="20" t="s">
        <v>807</v>
      </c>
      <c r="AQ138" s="14" t="s">
        <v>813</v>
      </c>
      <c r="AS138" s="19">
        <f t="shared" si="85"/>
        <v>0</v>
      </c>
      <c r="AT138" s="19">
        <f t="shared" si="86"/>
        <v>0</v>
      </c>
      <c r="AU138" s="19">
        <v>0</v>
      </c>
      <c r="AV138" s="19">
        <f t="shared" si="87"/>
        <v>0</v>
      </c>
    </row>
    <row r="139" spans="1:48" x14ac:dyDescent="0.2">
      <c r="A139" s="101" t="s">
        <v>121</v>
      </c>
      <c r="B139" s="2" t="s">
        <v>412</v>
      </c>
      <c r="C139" s="2" t="s">
        <v>1157</v>
      </c>
      <c r="D139" s="2" t="s">
        <v>523</v>
      </c>
      <c r="E139" s="2" t="s">
        <v>755</v>
      </c>
      <c r="F139" s="38">
        <v>38</v>
      </c>
      <c r="G139" s="8"/>
      <c r="H139" s="8">
        <f t="shared" si="66"/>
        <v>0</v>
      </c>
      <c r="I139" s="8">
        <f t="shared" si="67"/>
        <v>0</v>
      </c>
      <c r="J139" s="8">
        <f t="shared" si="68"/>
        <v>0</v>
      </c>
      <c r="K139" s="8">
        <v>0</v>
      </c>
      <c r="L139" s="8">
        <f t="shared" si="69"/>
        <v>0</v>
      </c>
      <c r="M139" s="16" t="s">
        <v>782</v>
      </c>
      <c r="P139" s="19">
        <f t="shared" si="70"/>
        <v>0</v>
      </c>
      <c r="R139" s="19">
        <f t="shared" si="71"/>
        <v>0</v>
      </c>
      <c r="S139" s="19">
        <f t="shared" si="72"/>
        <v>0</v>
      </c>
      <c r="T139" s="19">
        <f t="shared" si="73"/>
        <v>0</v>
      </c>
      <c r="U139" s="19">
        <f t="shared" si="74"/>
        <v>0</v>
      </c>
      <c r="V139" s="19">
        <f t="shared" si="75"/>
        <v>0</v>
      </c>
      <c r="W139" s="19">
        <f t="shared" si="76"/>
        <v>0</v>
      </c>
      <c r="X139" s="19">
        <f t="shared" si="77"/>
        <v>0</v>
      </c>
      <c r="Y139" s="14" t="s">
        <v>412</v>
      </c>
      <c r="Z139" s="8">
        <f t="shared" si="78"/>
        <v>0</v>
      </c>
      <c r="AA139" s="8">
        <f t="shared" si="79"/>
        <v>0</v>
      </c>
      <c r="AB139" s="8">
        <f t="shared" si="80"/>
        <v>0</v>
      </c>
      <c r="AD139" s="19">
        <v>21</v>
      </c>
      <c r="AE139" s="19">
        <f t="shared" si="81"/>
        <v>0</v>
      </c>
      <c r="AF139" s="19">
        <f t="shared" si="82"/>
        <v>0</v>
      </c>
      <c r="AG139" s="16" t="s">
        <v>5</v>
      </c>
      <c r="AM139" s="19">
        <f t="shared" si="83"/>
        <v>0</v>
      </c>
      <c r="AN139" s="19">
        <f t="shared" si="84"/>
        <v>0</v>
      </c>
      <c r="AO139" s="20" t="s">
        <v>793</v>
      </c>
      <c r="AP139" s="20" t="s">
        <v>807</v>
      </c>
      <c r="AQ139" s="14" t="s">
        <v>813</v>
      </c>
      <c r="AS139" s="19">
        <f t="shared" si="85"/>
        <v>0</v>
      </c>
      <c r="AT139" s="19">
        <f t="shared" si="86"/>
        <v>0</v>
      </c>
      <c r="AU139" s="19">
        <v>0</v>
      </c>
      <c r="AV139" s="19">
        <f t="shared" si="87"/>
        <v>0</v>
      </c>
    </row>
    <row r="140" spans="1:48" x14ac:dyDescent="0.2">
      <c r="A140" s="101" t="s">
        <v>122</v>
      </c>
      <c r="B140" s="2" t="s">
        <v>412</v>
      </c>
      <c r="C140" s="2" t="s">
        <v>1158</v>
      </c>
      <c r="D140" s="2" t="s">
        <v>524</v>
      </c>
      <c r="E140" s="2" t="s">
        <v>755</v>
      </c>
      <c r="F140" s="38">
        <v>34</v>
      </c>
      <c r="G140" s="8"/>
      <c r="H140" s="8">
        <f t="shared" si="66"/>
        <v>0</v>
      </c>
      <c r="I140" s="8">
        <f t="shared" si="67"/>
        <v>0</v>
      </c>
      <c r="J140" s="8">
        <f t="shared" si="68"/>
        <v>0</v>
      </c>
      <c r="K140" s="8">
        <v>0</v>
      </c>
      <c r="L140" s="8">
        <f t="shared" si="69"/>
        <v>0</v>
      </c>
      <c r="M140" s="16" t="s">
        <v>782</v>
      </c>
      <c r="P140" s="19">
        <f t="shared" si="70"/>
        <v>0</v>
      </c>
      <c r="R140" s="19">
        <f t="shared" si="71"/>
        <v>0</v>
      </c>
      <c r="S140" s="19">
        <f t="shared" si="72"/>
        <v>0</v>
      </c>
      <c r="T140" s="19">
        <f t="shared" si="73"/>
        <v>0</v>
      </c>
      <c r="U140" s="19">
        <f t="shared" si="74"/>
        <v>0</v>
      </c>
      <c r="V140" s="19">
        <f t="shared" si="75"/>
        <v>0</v>
      </c>
      <c r="W140" s="19">
        <f t="shared" si="76"/>
        <v>0</v>
      </c>
      <c r="X140" s="19">
        <f t="shared" si="77"/>
        <v>0</v>
      </c>
      <c r="Y140" s="14" t="s">
        <v>412</v>
      </c>
      <c r="Z140" s="8">
        <f t="shared" si="78"/>
        <v>0</v>
      </c>
      <c r="AA140" s="8">
        <f t="shared" si="79"/>
        <v>0</v>
      </c>
      <c r="AB140" s="8">
        <f t="shared" si="80"/>
        <v>0</v>
      </c>
      <c r="AD140" s="19">
        <v>21</v>
      </c>
      <c r="AE140" s="19">
        <f t="shared" si="81"/>
        <v>0</v>
      </c>
      <c r="AF140" s="19">
        <f t="shared" si="82"/>
        <v>0</v>
      </c>
      <c r="AG140" s="16" t="s">
        <v>5</v>
      </c>
      <c r="AM140" s="19">
        <f t="shared" si="83"/>
        <v>0</v>
      </c>
      <c r="AN140" s="19">
        <f t="shared" si="84"/>
        <v>0</v>
      </c>
      <c r="AO140" s="20" t="s">
        <v>793</v>
      </c>
      <c r="AP140" s="20" t="s">
        <v>807</v>
      </c>
      <c r="AQ140" s="14" t="s">
        <v>813</v>
      </c>
      <c r="AS140" s="19">
        <f t="shared" si="85"/>
        <v>0</v>
      </c>
      <c r="AT140" s="19">
        <f t="shared" si="86"/>
        <v>0</v>
      </c>
      <c r="AU140" s="19">
        <v>0</v>
      </c>
      <c r="AV140" s="19">
        <f t="shared" si="87"/>
        <v>0</v>
      </c>
    </row>
    <row r="141" spans="1:48" x14ac:dyDescent="0.2">
      <c r="A141" s="101" t="s">
        <v>123</v>
      </c>
      <c r="B141" s="2" t="s">
        <v>412</v>
      </c>
      <c r="C141" s="2" t="s">
        <v>1159</v>
      </c>
      <c r="D141" s="2" t="s">
        <v>525</v>
      </c>
      <c r="E141" s="2" t="s">
        <v>755</v>
      </c>
      <c r="F141" s="38">
        <v>4</v>
      </c>
      <c r="G141" s="8"/>
      <c r="H141" s="8">
        <f t="shared" si="66"/>
        <v>0</v>
      </c>
      <c r="I141" s="8">
        <f t="shared" si="67"/>
        <v>0</v>
      </c>
      <c r="J141" s="8">
        <f t="shared" si="68"/>
        <v>0</v>
      </c>
      <c r="K141" s="8">
        <v>0</v>
      </c>
      <c r="L141" s="8">
        <f t="shared" si="69"/>
        <v>0</v>
      </c>
      <c r="M141" s="16" t="s">
        <v>782</v>
      </c>
      <c r="P141" s="19">
        <f t="shared" si="70"/>
        <v>0</v>
      </c>
      <c r="R141" s="19">
        <f t="shared" si="71"/>
        <v>0</v>
      </c>
      <c r="S141" s="19">
        <f t="shared" si="72"/>
        <v>0</v>
      </c>
      <c r="T141" s="19">
        <f t="shared" si="73"/>
        <v>0</v>
      </c>
      <c r="U141" s="19">
        <f t="shared" si="74"/>
        <v>0</v>
      </c>
      <c r="V141" s="19">
        <f t="shared" si="75"/>
        <v>0</v>
      </c>
      <c r="W141" s="19">
        <f t="shared" si="76"/>
        <v>0</v>
      </c>
      <c r="X141" s="19">
        <f t="shared" si="77"/>
        <v>0</v>
      </c>
      <c r="Y141" s="14" t="s">
        <v>412</v>
      </c>
      <c r="Z141" s="8">
        <f t="shared" si="78"/>
        <v>0</v>
      </c>
      <c r="AA141" s="8">
        <f t="shared" si="79"/>
        <v>0</v>
      </c>
      <c r="AB141" s="8">
        <f t="shared" si="80"/>
        <v>0</v>
      </c>
      <c r="AD141" s="19">
        <v>21</v>
      </c>
      <c r="AE141" s="19">
        <f t="shared" si="81"/>
        <v>0</v>
      </c>
      <c r="AF141" s="19">
        <f t="shared" si="82"/>
        <v>0</v>
      </c>
      <c r="AG141" s="16" t="s">
        <v>5</v>
      </c>
      <c r="AM141" s="19">
        <f t="shared" si="83"/>
        <v>0</v>
      </c>
      <c r="AN141" s="19">
        <f t="shared" si="84"/>
        <v>0</v>
      </c>
      <c r="AO141" s="20" t="s">
        <v>793</v>
      </c>
      <c r="AP141" s="20" t="s">
        <v>807</v>
      </c>
      <c r="AQ141" s="14" t="s">
        <v>813</v>
      </c>
      <c r="AS141" s="19">
        <f t="shared" si="85"/>
        <v>0</v>
      </c>
      <c r="AT141" s="19">
        <f t="shared" si="86"/>
        <v>0</v>
      </c>
      <c r="AU141" s="19">
        <v>0</v>
      </c>
      <c r="AV141" s="19">
        <f t="shared" si="87"/>
        <v>0</v>
      </c>
    </row>
    <row r="142" spans="1:48" x14ac:dyDescent="0.2">
      <c r="A142" s="101" t="s">
        <v>124</v>
      </c>
      <c r="B142" s="2" t="s">
        <v>412</v>
      </c>
      <c r="C142" s="2" t="s">
        <v>1160</v>
      </c>
      <c r="D142" s="2" t="s">
        <v>526</v>
      </c>
      <c r="E142" s="2" t="s">
        <v>755</v>
      </c>
      <c r="F142" s="38">
        <v>17</v>
      </c>
      <c r="G142" s="8"/>
      <c r="H142" s="8">
        <f t="shared" ref="H142:H178" si="88">F142*AE142</f>
        <v>0</v>
      </c>
      <c r="I142" s="8">
        <f t="shared" ref="I142:I173" si="89">J142-H142</f>
        <v>0</v>
      </c>
      <c r="J142" s="8">
        <f t="shared" ref="J142:J178" si="90">F142*G142</f>
        <v>0</v>
      </c>
      <c r="K142" s="8">
        <v>0</v>
      </c>
      <c r="L142" s="8">
        <f t="shared" ref="L142:L173" si="91">F142*K142</f>
        <v>0</v>
      </c>
      <c r="M142" s="16" t="s">
        <v>782</v>
      </c>
      <c r="P142" s="19">
        <f t="shared" ref="P142:P178" si="92">IF(AG142="5",J142,0)</f>
        <v>0</v>
      </c>
      <c r="R142" s="19">
        <f t="shared" ref="R142:R178" si="93">IF(AG142="1",H142,0)</f>
        <v>0</v>
      </c>
      <c r="S142" s="19">
        <f t="shared" ref="S142:S178" si="94">IF(AG142="1",I142,0)</f>
        <v>0</v>
      </c>
      <c r="T142" s="19">
        <f t="shared" ref="T142:T178" si="95">IF(AG142="7",H142,0)</f>
        <v>0</v>
      </c>
      <c r="U142" s="19">
        <f t="shared" ref="U142:U178" si="96">IF(AG142="7",I142,0)</f>
        <v>0</v>
      </c>
      <c r="V142" s="19">
        <f t="shared" ref="V142:V178" si="97">IF(AG142="2",H142,0)</f>
        <v>0</v>
      </c>
      <c r="W142" s="19">
        <f t="shared" ref="W142:W178" si="98">IF(AG142="2",I142,0)</f>
        <v>0</v>
      </c>
      <c r="X142" s="19">
        <f t="shared" ref="X142:X178" si="99">IF(AG142="0",J142,0)</f>
        <v>0</v>
      </c>
      <c r="Y142" s="14" t="s">
        <v>412</v>
      </c>
      <c r="Z142" s="8">
        <f t="shared" ref="Z142:Z178" si="100">IF(AD142=0,J142,0)</f>
        <v>0</v>
      </c>
      <c r="AA142" s="8">
        <f t="shared" ref="AA142:AA178" si="101">IF(AD142=15,J142,0)</f>
        <v>0</v>
      </c>
      <c r="AB142" s="8">
        <f t="shared" ref="AB142:AB178" si="102">IF(AD142=21,J142,0)</f>
        <v>0</v>
      </c>
      <c r="AD142" s="19">
        <v>21</v>
      </c>
      <c r="AE142" s="19">
        <f t="shared" ref="AE142:AE178" si="103">G142*0</f>
        <v>0</v>
      </c>
      <c r="AF142" s="19">
        <f t="shared" ref="AF142:AF178" si="104">G142*(1-0)</f>
        <v>0</v>
      </c>
      <c r="AG142" s="16" t="s">
        <v>5</v>
      </c>
      <c r="AM142" s="19">
        <f t="shared" ref="AM142:AM178" si="105">F142*AE142</f>
        <v>0</v>
      </c>
      <c r="AN142" s="19">
        <f t="shared" ref="AN142:AN178" si="106">F142*AF142</f>
        <v>0</v>
      </c>
      <c r="AO142" s="20" t="s">
        <v>793</v>
      </c>
      <c r="AP142" s="20" t="s">
        <v>807</v>
      </c>
      <c r="AQ142" s="14" t="s">
        <v>813</v>
      </c>
      <c r="AS142" s="19">
        <f t="shared" ref="AS142:AS178" si="107">AM142+AN142</f>
        <v>0</v>
      </c>
      <c r="AT142" s="19">
        <f t="shared" ref="AT142:AT173" si="108">G142/(100-AU142)*100</f>
        <v>0</v>
      </c>
      <c r="AU142" s="19">
        <v>0</v>
      </c>
      <c r="AV142" s="19">
        <f t="shared" ref="AV142:AV178" si="109">L142</f>
        <v>0</v>
      </c>
    </row>
    <row r="143" spans="1:48" x14ac:dyDescent="0.2">
      <c r="A143" s="101" t="s">
        <v>125</v>
      </c>
      <c r="B143" s="2" t="s">
        <v>412</v>
      </c>
      <c r="C143" s="2" t="s">
        <v>1161</v>
      </c>
      <c r="D143" s="2" t="s">
        <v>527</v>
      </c>
      <c r="E143" s="2" t="s">
        <v>755</v>
      </c>
      <c r="F143" s="38">
        <v>1</v>
      </c>
      <c r="G143" s="8"/>
      <c r="H143" s="8">
        <f t="shared" si="88"/>
        <v>0</v>
      </c>
      <c r="I143" s="8">
        <f t="shared" si="89"/>
        <v>0</v>
      </c>
      <c r="J143" s="8">
        <f t="shared" si="90"/>
        <v>0</v>
      </c>
      <c r="K143" s="8">
        <v>0</v>
      </c>
      <c r="L143" s="8">
        <f t="shared" si="91"/>
        <v>0</v>
      </c>
      <c r="M143" s="16" t="s">
        <v>782</v>
      </c>
      <c r="P143" s="19">
        <f t="shared" si="92"/>
        <v>0</v>
      </c>
      <c r="R143" s="19">
        <f t="shared" si="93"/>
        <v>0</v>
      </c>
      <c r="S143" s="19">
        <f t="shared" si="94"/>
        <v>0</v>
      </c>
      <c r="T143" s="19">
        <f t="shared" si="95"/>
        <v>0</v>
      </c>
      <c r="U143" s="19">
        <f t="shared" si="96"/>
        <v>0</v>
      </c>
      <c r="V143" s="19">
        <f t="shared" si="97"/>
        <v>0</v>
      </c>
      <c r="W143" s="19">
        <f t="shared" si="98"/>
        <v>0</v>
      </c>
      <c r="X143" s="19">
        <f t="shared" si="99"/>
        <v>0</v>
      </c>
      <c r="Y143" s="14" t="s">
        <v>412</v>
      </c>
      <c r="Z143" s="8">
        <f t="shared" si="100"/>
        <v>0</v>
      </c>
      <c r="AA143" s="8">
        <f t="shared" si="101"/>
        <v>0</v>
      </c>
      <c r="AB143" s="8">
        <f t="shared" si="102"/>
        <v>0</v>
      </c>
      <c r="AD143" s="19">
        <v>21</v>
      </c>
      <c r="AE143" s="19">
        <f t="shared" si="103"/>
        <v>0</v>
      </c>
      <c r="AF143" s="19">
        <f t="shared" si="104"/>
        <v>0</v>
      </c>
      <c r="AG143" s="16" t="s">
        <v>5</v>
      </c>
      <c r="AM143" s="19">
        <f t="shared" si="105"/>
        <v>0</v>
      </c>
      <c r="AN143" s="19">
        <f t="shared" si="106"/>
        <v>0</v>
      </c>
      <c r="AO143" s="20" t="s">
        <v>793</v>
      </c>
      <c r="AP143" s="20" t="s">
        <v>807</v>
      </c>
      <c r="AQ143" s="14" t="s">
        <v>813</v>
      </c>
      <c r="AS143" s="19">
        <f t="shared" si="107"/>
        <v>0</v>
      </c>
      <c r="AT143" s="19">
        <f t="shared" si="108"/>
        <v>0</v>
      </c>
      <c r="AU143" s="19">
        <v>0</v>
      </c>
      <c r="AV143" s="19">
        <f t="shared" si="109"/>
        <v>0</v>
      </c>
    </row>
    <row r="144" spans="1:48" x14ac:dyDescent="0.2">
      <c r="A144" s="101" t="s">
        <v>126</v>
      </c>
      <c r="B144" s="2" t="s">
        <v>412</v>
      </c>
      <c r="C144" s="2" t="s">
        <v>1162</v>
      </c>
      <c r="D144" s="2" t="s">
        <v>527</v>
      </c>
      <c r="E144" s="2" t="s">
        <v>755</v>
      </c>
      <c r="F144" s="38">
        <v>1</v>
      </c>
      <c r="G144" s="8"/>
      <c r="H144" s="8">
        <f t="shared" si="88"/>
        <v>0</v>
      </c>
      <c r="I144" s="8">
        <f t="shared" si="89"/>
        <v>0</v>
      </c>
      <c r="J144" s="8">
        <f t="shared" si="90"/>
        <v>0</v>
      </c>
      <c r="K144" s="8">
        <v>0</v>
      </c>
      <c r="L144" s="8">
        <f t="shared" si="91"/>
        <v>0</v>
      </c>
      <c r="M144" s="16" t="s">
        <v>782</v>
      </c>
      <c r="P144" s="19">
        <f t="shared" si="92"/>
        <v>0</v>
      </c>
      <c r="R144" s="19">
        <f t="shared" si="93"/>
        <v>0</v>
      </c>
      <c r="S144" s="19">
        <f t="shared" si="94"/>
        <v>0</v>
      </c>
      <c r="T144" s="19">
        <f t="shared" si="95"/>
        <v>0</v>
      </c>
      <c r="U144" s="19">
        <f t="shared" si="96"/>
        <v>0</v>
      </c>
      <c r="V144" s="19">
        <f t="shared" si="97"/>
        <v>0</v>
      </c>
      <c r="W144" s="19">
        <f t="shared" si="98"/>
        <v>0</v>
      </c>
      <c r="X144" s="19">
        <f t="shared" si="99"/>
        <v>0</v>
      </c>
      <c r="Y144" s="14" t="s">
        <v>412</v>
      </c>
      <c r="Z144" s="8">
        <f t="shared" si="100"/>
        <v>0</v>
      </c>
      <c r="AA144" s="8">
        <f t="shared" si="101"/>
        <v>0</v>
      </c>
      <c r="AB144" s="8">
        <f t="shared" si="102"/>
        <v>0</v>
      </c>
      <c r="AD144" s="19">
        <v>21</v>
      </c>
      <c r="AE144" s="19">
        <f t="shared" si="103"/>
        <v>0</v>
      </c>
      <c r="AF144" s="19">
        <f t="shared" si="104"/>
        <v>0</v>
      </c>
      <c r="AG144" s="16" t="s">
        <v>5</v>
      </c>
      <c r="AM144" s="19">
        <f t="shared" si="105"/>
        <v>0</v>
      </c>
      <c r="AN144" s="19">
        <f t="shared" si="106"/>
        <v>0</v>
      </c>
      <c r="AO144" s="20" t="s">
        <v>793</v>
      </c>
      <c r="AP144" s="20" t="s">
        <v>807</v>
      </c>
      <c r="AQ144" s="14" t="s">
        <v>813</v>
      </c>
      <c r="AS144" s="19">
        <f t="shared" si="107"/>
        <v>0</v>
      </c>
      <c r="AT144" s="19">
        <f t="shared" si="108"/>
        <v>0</v>
      </c>
      <c r="AU144" s="19">
        <v>0</v>
      </c>
      <c r="AV144" s="19">
        <f t="shared" si="109"/>
        <v>0</v>
      </c>
    </row>
    <row r="145" spans="1:48" x14ac:dyDescent="0.2">
      <c r="A145" s="101" t="s">
        <v>127</v>
      </c>
      <c r="B145" s="2" t="s">
        <v>412</v>
      </c>
      <c r="C145" s="2" t="s">
        <v>1163</v>
      </c>
      <c r="D145" s="2" t="s">
        <v>528</v>
      </c>
      <c r="E145" s="2" t="s">
        <v>755</v>
      </c>
      <c r="F145" s="38">
        <v>2</v>
      </c>
      <c r="G145" s="8"/>
      <c r="H145" s="8">
        <f t="shared" si="88"/>
        <v>0</v>
      </c>
      <c r="I145" s="8">
        <f t="shared" si="89"/>
        <v>0</v>
      </c>
      <c r="J145" s="8">
        <f t="shared" si="90"/>
        <v>0</v>
      </c>
      <c r="K145" s="8">
        <v>0</v>
      </c>
      <c r="L145" s="8">
        <f t="shared" si="91"/>
        <v>0</v>
      </c>
      <c r="M145" s="16" t="s">
        <v>782</v>
      </c>
      <c r="P145" s="19">
        <f t="shared" si="92"/>
        <v>0</v>
      </c>
      <c r="R145" s="19">
        <f t="shared" si="93"/>
        <v>0</v>
      </c>
      <c r="S145" s="19">
        <f t="shared" si="94"/>
        <v>0</v>
      </c>
      <c r="T145" s="19">
        <f t="shared" si="95"/>
        <v>0</v>
      </c>
      <c r="U145" s="19">
        <f t="shared" si="96"/>
        <v>0</v>
      </c>
      <c r="V145" s="19">
        <f t="shared" si="97"/>
        <v>0</v>
      </c>
      <c r="W145" s="19">
        <f t="shared" si="98"/>
        <v>0</v>
      </c>
      <c r="X145" s="19">
        <f t="shared" si="99"/>
        <v>0</v>
      </c>
      <c r="Y145" s="14" t="s">
        <v>412</v>
      </c>
      <c r="Z145" s="8">
        <f t="shared" si="100"/>
        <v>0</v>
      </c>
      <c r="AA145" s="8">
        <f t="shared" si="101"/>
        <v>0</v>
      </c>
      <c r="AB145" s="8">
        <f t="shared" si="102"/>
        <v>0</v>
      </c>
      <c r="AD145" s="19">
        <v>21</v>
      </c>
      <c r="AE145" s="19">
        <f t="shared" si="103"/>
        <v>0</v>
      </c>
      <c r="AF145" s="19">
        <f t="shared" si="104"/>
        <v>0</v>
      </c>
      <c r="AG145" s="16" t="s">
        <v>5</v>
      </c>
      <c r="AM145" s="19">
        <f t="shared" si="105"/>
        <v>0</v>
      </c>
      <c r="AN145" s="19">
        <f t="shared" si="106"/>
        <v>0</v>
      </c>
      <c r="AO145" s="20" t="s">
        <v>793</v>
      </c>
      <c r="AP145" s="20" t="s">
        <v>807</v>
      </c>
      <c r="AQ145" s="14" t="s">
        <v>813</v>
      </c>
      <c r="AS145" s="19">
        <f t="shared" si="107"/>
        <v>0</v>
      </c>
      <c r="AT145" s="19">
        <f t="shared" si="108"/>
        <v>0</v>
      </c>
      <c r="AU145" s="19">
        <v>0</v>
      </c>
      <c r="AV145" s="19">
        <f t="shared" si="109"/>
        <v>0</v>
      </c>
    </row>
    <row r="146" spans="1:48" x14ac:dyDescent="0.2">
      <c r="A146" s="101" t="s">
        <v>128</v>
      </c>
      <c r="B146" s="2" t="s">
        <v>412</v>
      </c>
      <c r="C146" s="2" t="s">
        <v>1164</v>
      </c>
      <c r="D146" s="2" t="s">
        <v>529</v>
      </c>
      <c r="E146" s="2" t="s">
        <v>755</v>
      </c>
      <c r="F146" s="38">
        <v>4</v>
      </c>
      <c r="G146" s="8"/>
      <c r="H146" s="8">
        <f t="shared" si="88"/>
        <v>0</v>
      </c>
      <c r="I146" s="8">
        <f t="shared" si="89"/>
        <v>0</v>
      </c>
      <c r="J146" s="8">
        <f t="shared" si="90"/>
        <v>0</v>
      </c>
      <c r="K146" s="8">
        <v>0</v>
      </c>
      <c r="L146" s="8">
        <f t="shared" si="91"/>
        <v>0</v>
      </c>
      <c r="M146" s="16" t="s">
        <v>782</v>
      </c>
      <c r="P146" s="19">
        <f t="shared" si="92"/>
        <v>0</v>
      </c>
      <c r="R146" s="19">
        <f t="shared" si="93"/>
        <v>0</v>
      </c>
      <c r="S146" s="19">
        <f t="shared" si="94"/>
        <v>0</v>
      </c>
      <c r="T146" s="19">
        <f t="shared" si="95"/>
        <v>0</v>
      </c>
      <c r="U146" s="19">
        <f t="shared" si="96"/>
        <v>0</v>
      </c>
      <c r="V146" s="19">
        <f t="shared" si="97"/>
        <v>0</v>
      </c>
      <c r="W146" s="19">
        <f t="shared" si="98"/>
        <v>0</v>
      </c>
      <c r="X146" s="19">
        <f t="shared" si="99"/>
        <v>0</v>
      </c>
      <c r="Y146" s="14" t="s">
        <v>412</v>
      </c>
      <c r="Z146" s="8">
        <f t="shared" si="100"/>
        <v>0</v>
      </c>
      <c r="AA146" s="8">
        <f t="shared" si="101"/>
        <v>0</v>
      </c>
      <c r="AB146" s="8">
        <f t="shared" si="102"/>
        <v>0</v>
      </c>
      <c r="AD146" s="19">
        <v>21</v>
      </c>
      <c r="AE146" s="19">
        <f t="shared" si="103"/>
        <v>0</v>
      </c>
      <c r="AF146" s="19">
        <f t="shared" si="104"/>
        <v>0</v>
      </c>
      <c r="AG146" s="16" t="s">
        <v>5</v>
      </c>
      <c r="AM146" s="19">
        <f t="shared" si="105"/>
        <v>0</v>
      </c>
      <c r="AN146" s="19">
        <f t="shared" si="106"/>
        <v>0</v>
      </c>
      <c r="AO146" s="20" t="s">
        <v>793</v>
      </c>
      <c r="AP146" s="20" t="s">
        <v>807</v>
      </c>
      <c r="AQ146" s="14" t="s">
        <v>813</v>
      </c>
      <c r="AS146" s="19">
        <f t="shared" si="107"/>
        <v>0</v>
      </c>
      <c r="AT146" s="19">
        <f t="shared" si="108"/>
        <v>0</v>
      </c>
      <c r="AU146" s="19">
        <v>0</v>
      </c>
      <c r="AV146" s="19">
        <f t="shared" si="109"/>
        <v>0</v>
      </c>
    </row>
    <row r="147" spans="1:48" x14ac:dyDescent="0.2">
      <c r="A147" s="101" t="s">
        <v>129</v>
      </c>
      <c r="B147" s="2" t="s">
        <v>412</v>
      </c>
      <c r="C147" s="2" t="s">
        <v>1165</v>
      </c>
      <c r="D147" s="2" t="s">
        <v>530</v>
      </c>
      <c r="E147" s="2" t="s">
        <v>755</v>
      </c>
      <c r="F147" s="38">
        <v>28</v>
      </c>
      <c r="G147" s="8"/>
      <c r="H147" s="8">
        <f t="shared" si="88"/>
        <v>0</v>
      </c>
      <c r="I147" s="8">
        <f t="shared" si="89"/>
        <v>0</v>
      </c>
      <c r="J147" s="8">
        <f t="shared" si="90"/>
        <v>0</v>
      </c>
      <c r="K147" s="8">
        <v>0</v>
      </c>
      <c r="L147" s="8">
        <f t="shared" si="91"/>
        <v>0</v>
      </c>
      <c r="M147" s="16" t="s">
        <v>782</v>
      </c>
      <c r="P147" s="19">
        <f t="shared" si="92"/>
        <v>0</v>
      </c>
      <c r="R147" s="19">
        <f t="shared" si="93"/>
        <v>0</v>
      </c>
      <c r="S147" s="19">
        <f t="shared" si="94"/>
        <v>0</v>
      </c>
      <c r="T147" s="19">
        <f t="shared" si="95"/>
        <v>0</v>
      </c>
      <c r="U147" s="19">
        <f t="shared" si="96"/>
        <v>0</v>
      </c>
      <c r="V147" s="19">
        <f t="shared" si="97"/>
        <v>0</v>
      </c>
      <c r="W147" s="19">
        <f t="shared" si="98"/>
        <v>0</v>
      </c>
      <c r="X147" s="19">
        <f t="shared" si="99"/>
        <v>0</v>
      </c>
      <c r="Y147" s="14" t="s">
        <v>412</v>
      </c>
      <c r="Z147" s="8">
        <f t="shared" si="100"/>
        <v>0</v>
      </c>
      <c r="AA147" s="8">
        <f t="shared" si="101"/>
        <v>0</v>
      </c>
      <c r="AB147" s="8">
        <f t="shared" si="102"/>
        <v>0</v>
      </c>
      <c r="AD147" s="19">
        <v>21</v>
      </c>
      <c r="AE147" s="19">
        <f t="shared" si="103"/>
        <v>0</v>
      </c>
      <c r="AF147" s="19">
        <f t="shared" si="104"/>
        <v>0</v>
      </c>
      <c r="AG147" s="16" t="s">
        <v>5</v>
      </c>
      <c r="AM147" s="19">
        <f t="shared" si="105"/>
        <v>0</v>
      </c>
      <c r="AN147" s="19">
        <f t="shared" si="106"/>
        <v>0</v>
      </c>
      <c r="AO147" s="20" t="s">
        <v>793</v>
      </c>
      <c r="AP147" s="20" t="s">
        <v>807</v>
      </c>
      <c r="AQ147" s="14" t="s">
        <v>813</v>
      </c>
      <c r="AS147" s="19">
        <f t="shared" si="107"/>
        <v>0</v>
      </c>
      <c r="AT147" s="19">
        <f t="shared" si="108"/>
        <v>0</v>
      </c>
      <c r="AU147" s="19">
        <v>0</v>
      </c>
      <c r="AV147" s="19">
        <f t="shared" si="109"/>
        <v>0</v>
      </c>
    </row>
    <row r="148" spans="1:48" x14ac:dyDescent="0.2">
      <c r="A148" s="101" t="s">
        <v>130</v>
      </c>
      <c r="B148" s="2" t="s">
        <v>412</v>
      </c>
      <c r="C148" s="2" t="s">
        <v>1166</v>
      </c>
      <c r="D148" s="2" t="s">
        <v>531</v>
      </c>
      <c r="E148" s="2" t="s">
        <v>755</v>
      </c>
      <c r="F148" s="38">
        <v>1</v>
      </c>
      <c r="G148" s="8"/>
      <c r="H148" s="8">
        <f t="shared" si="88"/>
        <v>0</v>
      </c>
      <c r="I148" s="8">
        <f t="shared" si="89"/>
        <v>0</v>
      </c>
      <c r="J148" s="8">
        <f t="shared" si="90"/>
        <v>0</v>
      </c>
      <c r="K148" s="8">
        <v>0</v>
      </c>
      <c r="L148" s="8">
        <f t="shared" si="91"/>
        <v>0</v>
      </c>
      <c r="M148" s="16" t="s">
        <v>782</v>
      </c>
      <c r="P148" s="19">
        <f t="shared" si="92"/>
        <v>0</v>
      </c>
      <c r="R148" s="19">
        <f t="shared" si="93"/>
        <v>0</v>
      </c>
      <c r="S148" s="19">
        <f t="shared" si="94"/>
        <v>0</v>
      </c>
      <c r="T148" s="19">
        <f t="shared" si="95"/>
        <v>0</v>
      </c>
      <c r="U148" s="19">
        <f t="shared" si="96"/>
        <v>0</v>
      </c>
      <c r="V148" s="19">
        <f t="shared" si="97"/>
        <v>0</v>
      </c>
      <c r="W148" s="19">
        <f t="shared" si="98"/>
        <v>0</v>
      </c>
      <c r="X148" s="19">
        <f t="shared" si="99"/>
        <v>0</v>
      </c>
      <c r="Y148" s="14" t="s">
        <v>412</v>
      </c>
      <c r="Z148" s="8">
        <f t="shared" si="100"/>
        <v>0</v>
      </c>
      <c r="AA148" s="8">
        <f t="shared" si="101"/>
        <v>0</v>
      </c>
      <c r="AB148" s="8">
        <f t="shared" si="102"/>
        <v>0</v>
      </c>
      <c r="AD148" s="19">
        <v>21</v>
      </c>
      <c r="AE148" s="19">
        <f t="shared" si="103"/>
        <v>0</v>
      </c>
      <c r="AF148" s="19">
        <f t="shared" si="104"/>
        <v>0</v>
      </c>
      <c r="AG148" s="16" t="s">
        <v>5</v>
      </c>
      <c r="AM148" s="19">
        <f t="shared" si="105"/>
        <v>0</v>
      </c>
      <c r="AN148" s="19">
        <f t="shared" si="106"/>
        <v>0</v>
      </c>
      <c r="AO148" s="20" t="s">
        <v>793</v>
      </c>
      <c r="AP148" s="20" t="s">
        <v>807</v>
      </c>
      <c r="AQ148" s="14" t="s">
        <v>813</v>
      </c>
      <c r="AS148" s="19">
        <f t="shared" si="107"/>
        <v>0</v>
      </c>
      <c r="AT148" s="19">
        <f t="shared" si="108"/>
        <v>0</v>
      </c>
      <c r="AU148" s="19">
        <v>0</v>
      </c>
      <c r="AV148" s="19">
        <f t="shared" si="109"/>
        <v>0</v>
      </c>
    </row>
    <row r="149" spans="1:48" x14ac:dyDescent="0.2">
      <c r="A149" s="101" t="s">
        <v>131</v>
      </c>
      <c r="B149" s="2" t="s">
        <v>412</v>
      </c>
      <c r="C149" s="2" t="s">
        <v>1167</v>
      </c>
      <c r="D149" s="2" t="s">
        <v>532</v>
      </c>
      <c r="E149" s="2" t="s">
        <v>755</v>
      </c>
      <c r="F149" s="38">
        <v>4</v>
      </c>
      <c r="G149" s="8"/>
      <c r="H149" s="8">
        <f t="shared" si="88"/>
        <v>0</v>
      </c>
      <c r="I149" s="8">
        <f t="shared" si="89"/>
        <v>0</v>
      </c>
      <c r="J149" s="8">
        <f t="shared" si="90"/>
        <v>0</v>
      </c>
      <c r="K149" s="8">
        <v>0</v>
      </c>
      <c r="L149" s="8">
        <f t="shared" si="91"/>
        <v>0</v>
      </c>
      <c r="M149" s="16" t="s">
        <v>782</v>
      </c>
      <c r="P149" s="19">
        <f t="shared" si="92"/>
        <v>0</v>
      </c>
      <c r="R149" s="19">
        <f t="shared" si="93"/>
        <v>0</v>
      </c>
      <c r="S149" s="19">
        <f t="shared" si="94"/>
        <v>0</v>
      </c>
      <c r="T149" s="19">
        <f t="shared" si="95"/>
        <v>0</v>
      </c>
      <c r="U149" s="19">
        <f t="shared" si="96"/>
        <v>0</v>
      </c>
      <c r="V149" s="19">
        <f t="shared" si="97"/>
        <v>0</v>
      </c>
      <c r="W149" s="19">
        <f t="shared" si="98"/>
        <v>0</v>
      </c>
      <c r="X149" s="19">
        <f t="shared" si="99"/>
        <v>0</v>
      </c>
      <c r="Y149" s="14" t="s">
        <v>412</v>
      </c>
      <c r="Z149" s="8">
        <f t="shared" si="100"/>
        <v>0</v>
      </c>
      <c r="AA149" s="8">
        <f t="shared" si="101"/>
        <v>0</v>
      </c>
      <c r="AB149" s="8">
        <f t="shared" si="102"/>
        <v>0</v>
      </c>
      <c r="AD149" s="19">
        <v>21</v>
      </c>
      <c r="AE149" s="19">
        <f t="shared" si="103"/>
        <v>0</v>
      </c>
      <c r="AF149" s="19">
        <f t="shared" si="104"/>
        <v>0</v>
      </c>
      <c r="AG149" s="16" t="s">
        <v>5</v>
      </c>
      <c r="AM149" s="19">
        <f t="shared" si="105"/>
        <v>0</v>
      </c>
      <c r="AN149" s="19">
        <f t="shared" si="106"/>
        <v>0</v>
      </c>
      <c r="AO149" s="20" t="s">
        <v>793</v>
      </c>
      <c r="AP149" s="20" t="s">
        <v>807</v>
      </c>
      <c r="AQ149" s="14" t="s">
        <v>813</v>
      </c>
      <c r="AS149" s="19">
        <f t="shared" si="107"/>
        <v>0</v>
      </c>
      <c r="AT149" s="19">
        <f t="shared" si="108"/>
        <v>0</v>
      </c>
      <c r="AU149" s="19">
        <v>0</v>
      </c>
      <c r="AV149" s="19">
        <f t="shared" si="109"/>
        <v>0</v>
      </c>
    </row>
    <row r="150" spans="1:48" x14ac:dyDescent="0.2">
      <c r="A150" s="101" t="s">
        <v>132</v>
      </c>
      <c r="B150" s="2" t="s">
        <v>412</v>
      </c>
      <c r="C150" s="2" t="s">
        <v>1168</v>
      </c>
      <c r="D150" s="2" t="s">
        <v>533</v>
      </c>
      <c r="E150" s="2" t="s">
        <v>755</v>
      </c>
      <c r="F150" s="38">
        <v>15</v>
      </c>
      <c r="G150" s="8"/>
      <c r="H150" s="8">
        <f t="shared" si="88"/>
        <v>0</v>
      </c>
      <c r="I150" s="8">
        <f t="shared" si="89"/>
        <v>0</v>
      </c>
      <c r="J150" s="8">
        <f t="shared" si="90"/>
        <v>0</v>
      </c>
      <c r="K150" s="8">
        <v>0</v>
      </c>
      <c r="L150" s="8">
        <f t="shared" si="91"/>
        <v>0</v>
      </c>
      <c r="M150" s="16" t="s">
        <v>782</v>
      </c>
      <c r="P150" s="19">
        <f t="shared" si="92"/>
        <v>0</v>
      </c>
      <c r="R150" s="19">
        <f t="shared" si="93"/>
        <v>0</v>
      </c>
      <c r="S150" s="19">
        <f t="shared" si="94"/>
        <v>0</v>
      </c>
      <c r="T150" s="19">
        <f t="shared" si="95"/>
        <v>0</v>
      </c>
      <c r="U150" s="19">
        <f t="shared" si="96"/>
        <v>0</v>
      </c>
      <c r="V150" s="19">
        <f t="shared" si="97"/>
        <v>0</v>
      </c>
      <c r="W150" s="19">
        <f t="shared" si="98"/>
        <v>0</v>
      </c>
      <c r="X150" s="19">
        <f t="shared" si="99"/>
        <v>0</v>
      </c>
      <c r="Y150" s="14" t="s">
        <v>412</v>
      </c>
      <c r="Z150" s="8">
        <f t="shared" si="100"/>
        <v>0</v>
      </c>
      <c r="AA150" s="8">
        <f t="shared" si="101"/>
        <v>0</v>
      </c>
      <c r="AB150" s="8">
        <f t="shared" si="102"/>
        <v>0</v>
      </c>
      <c r="AD150" s="19">
        <v>21</v>
      </c>
      <c r="AE150" s="19">
        <f t="shared" si="103"/>
        <v>0</v>
      </c>
      <c r="AF150" s="19">
        <f t="shared" si="104"/>
        <v>0</v>
      </c>
      <c r="AG150" s="16" t="s">
        <v>5</v>
      </c>
      <c r="AM150" s="19">
        <f t="shared" si="105"/>
        <v>0</v>
      </c>
      <c r="AN150" s="19">
        <f t="shared" si="106"/>
        <v>0</v>
      </c>
      <c r="AO150" s="20" t="s">
        <v>793</v>
      </c>
      <c r="AP150" s="20" t="s">
        <v>807</v>
      </c>
      <c r="AQ150" s="14" t="s">
        <v>813</v>
      </c>
      <c r="AS150" s="19">
        <f t="shared" si="107"/>
        <v>0</v>
      </c>
      <c r="AT150" s="19">
        <f t="shared" si="108"/>
        <v>0</v>
      </c>
      <c r="AU150" s="19">
        <v>0</v>
      </c>
      <c r="AV150" s="19">
        <f t="shared" si="109"/>
        <v>0</v>
      </c>
    </row>
    <row r="151" spans="1:48" x14ac:dyDescent="0.2">
      <c r="A151" s="101" t="s">
        <v>133</v>
      </c>
      <c r="B151" s="2" t="s">
        <v>412</v>
      </c>
      <c r="C151" s="2" t="s">
        <v>1169</v>
      </c>
      <c r="D151" s="2" t="s">
        <v>534</v>
      </c>
      <c r="E151" s="2" t="s">
        <v>755</v>
      </c>
      <c r="F151" s="38">
        <v>22</v>
      </c>
      <c r="G151" s="8"/>
      <c r="H151" s="8">
        <f t="shared" si="88"/>
        <v>0</v>
      </c>
      <c r="I151" s="8">
        <f t="shared" si="89"/>
        <v>0</v>
      </c>
      <c r="J151" s="8">
        <f t="shared" si="90"/>
        <v>0</v>
      </c>
      <c r="K151" s="8">
        <v>0</v>
      </c>
      <c r="L151" s="8">
        <f t="shared" si="91"/>
        <v>0</v>
      </c>
      <c r="M151" s="16" t="s">
        <v>782</v>
      </c>
      <c r="P151" s="19">
        <f t="shared" si="92"/>
        <v>0</v>
      </c>
      <c r="R151" s="19">
        <f t="shared" si="93"/>
        <v>0</v>
      </c>
      <c r="S151" s="19">
        <f t="shared" si="94"/>
        <v>0</v>
      </c>
      <c r="T151" s="19">
        <f t="shared" si="95"/>
        <v>0</v>
      </c>
      <c r="U151" s="19">
        <f t="shared" si="96"/>
        <v>0</v>
      </c>
      <c r="V151" s="19">
        <f t="shared" si="97"/>
        <v>0</v>
      </c>
      <c r="W151" s="19">
        <f t="shared" si="98"/>
        <v>0</v>
      </c>
      <c r="X151" s="19">
        <f t="shared" si="99"/>
        <v>0</v>
      </c>
      <c r="Y151" s="14" t="s">
        <v>412</v>
      </c>
      <c r="Z151" s="8">
        <f t="shared" si="100"/>
        <v>0</v>
      </c>
      <c r="AA151" s="8">
        <f t="shared" si="101"/>
        <v>0</v>
      </c>
      <c r="AB151" s="8">
        <f t="shared" si="102"/>
        <v>0</v>
      </c>
      <c r="AD151" s="19">
        <v>21</v>
      </c>
      <c r="AE151" s="19">
        <f t="shared" si="103"/>
        <v>0</v>
      </c>
      <c r="AF151" s="19">
        <f t="shared" si="104"/>
        <v>0</v>
      </c>
      <c r="AG151" s="16" t="s">
        <v>5</v>
      </c>
      <c r="AM151" s="19">
        <f t="shared" si="105"/>
        <v>0</v>
      </c>
      <c r="AN151" s="19">
        <f t="shared" si="106"/>
        <v>0</v>
      </c>
      <c r="AO151" s="20" t="s">
        <v>793</v>
      </c>
      <c r="AP151" s="20" t="s">
        <v>807</v>
      </c>
      <c r="AQ151" s="14" t="s">
        <v>813</v>
      </c>
      <c r="AS151" s="19">
        <f t="shared" si="107"/>
        <v>0</v>
      </c>
      <c r="AT151" s="19">
        <f t="shared" si="108"/>
        <v>0</v>
      </c>
      <c r="AU151" s="19">
        <v>0</v>
      </c>
      <c r="AV151" s="19">
        <f t="shared" si="109"/>
        <v>0</v>
      </c>
    </row>
    <row r="152" spans="1:48" x14ac:dyDescent="0.2">
      <c r="A152" s="101" t="s">
        <v>134</v>
      </c>
      <c r="B152" s="2" t="s">
        <v>412</v>
      </c>
      <c r="C152" s="2" t="s">
        <v>1170</v>
      </c>
      <c r="D152" s="2" t="s">
        <v>535</v>
      </c>
      <c r="E152" s="2" t="s">
        <v>755</v>
      </c>
      <c r="F152" s="38">
        <v>4</v>
      </c>
      <c r="G152" s="8"/>
      <c r="H152" s="8">
        <f t="shared" si="88"/>
        <v>0</v>
      </c>
      <c r="I152" s="8">
        <f t="shared" si="89"/>
        <v>0</v>
      </c>
      <c r="J152" s="8">
        <f t="shared" si="90"/>
        <v>0</v>
      </c>
      <c r="K152" s="8">
        <v>0</v>
      </c>
      <c r="L152" s="8">
        <f t="shared" si="91"/>
        <v>0</v>
      </c>
      <c r="M152" s="16" t="s">
        <v>782</v>
      </c>
      <c r="P152" s="19">
        <f t="shared" si="92"/>
        <v>0</v>
      </c>
      <c r="R152" s="19">
        <f t="shared" si="93"/>
        <v>0</v>
      </c>
      <c r="S152" s="19">
        <f t="shared" si="94"/>
        <v>0</v>
      </c>
      <c r="T152" s="19">
        <f t="shared" si="95"/>
        <v>0</v>
      </c>
      <c r="U152" s="19">
        <f t="shared" si="96"/>
        <v>0</v>
      </c>
      <c r="V152" s="19">
        <f t="shared" si="97"/>
        <v>0</v>
      </c>
      <c r="W152" s="19">
        <f t="shared" si="98"/>
        <v>0</v>
      </c>
      <c r="X152" s="19">
        <f t="shared" si="99"/>
        <v>0</v>
      </c>
      <c r="Y152" s="14" t="s">
        <v>412</v>
      </c>
      <c r="Z152" s="8">
        <f t="shared" si="100"/>
        <v>0</v>
      </c>
      <c r="AA152" s="8">
        <f t="shared" si="101"/>
        <v>0</v>
      </c>
      <c r="AB152" s="8">
        <f t="shared" si="102"/>
        <v>0</v>
      </c>
      <c r="AD152" s="19">
        <v>21</v>
      </c>
      <c r="AE152" s="19">
        <f t="shared" si="103"/>
        <v>0</v>
      </c>
      <c r="AF152" s="19">
        <f t="shared" si="104"/>
        <v>0</v>
      </c>
      <c r="AG152" s="16" t="s">
        <v>5</v>
      </c>
      <c r="AM152" s="19">
        <f t="shared" si="105"/>
        <v>0</v>
      </c>
      <c r="AN152" s="19">
        <f t="shared" si="106"/>
        <v>0</v>
      </c>
      <c r="AO152" s="20" t="s">
        <v>793</v>
      </c>
      <c r="AP152" s="20" t="s">
        <v>807</v>
      </c>
      <c r="AQ152" s="14" t="s">
        <v>813</v>
      </c>
      <c r="AS152" s="19">
        <f t="shared" si="107"/>
        <v>0</v>
      </c>
      <c r="AT152" s="19">
        <f t="shared" si="108"/>
        <v>0</v>
      </c>
      <c r="AU152" s="19">
        <v>0</v>
      </c>
      <c r="AV152" s="19">
        <f t="shared" si="109"/>
        <v>0</v>
      </c>
    </row>
    <row r="153" spans="1:48" x14ac:dyDescent="0.2">
      <c r="A153" s="101" t="s">
        <v>135</v>
      </c>
      <c r="B153" s="2" t="s">
        <v>412</v>
      </c>
      <c r="C153" s="2" t="s">
        <v>1171</v>
      </c>
      <c r="D153" s="2" t="s">
        <v>536</v>
      </c>
      <c r="E153" s="2" t="s">
        <v>755</v>
      </c>
      <c r="F153" s="38">
        <v>1</v>
      </c>
      <c r="G153" s="8"/>
      <c r="H153" s="8">
        <f t="shared" si="88"/>
        <v>0</v>
      </c>
      <c r="I153" s="8">
        <f t="shared" si="89"/>
        <v>0</v>
      </c>
      <c r="J153" s="8">
        <f t="shared" si="90"/>
        <v>0</v>
      </c>
      <c r="K153" s="8">
        <v>0</v>
      </c>
      <c r="L153" s="8">
        <f t="shared" si="91"/>
        <v>0</v>
      </c>
      <c r="M153" s="16" t="s">
        <v>782</v>
      </c>
      <c r="P153" s="19">
        <f t="shared" si="92"/>
        <v>0</v>
      </c>
      <c r="R153" s="19">
        <f t="shared" si="93"/>
        <v>0</v>
      </c>
      <c r="S153" s="19">
        <f t="shared" si="94"/>
        <v>0</v>
      </c>
      <c r="T153" s="19">
        <f t="shared" si="95"/>
        <v>0</v>
      </c>
      <c r="U153" s="19">
        <f t="shared" si="96"/>
        <v>0</v>
      </c>
      <c r="V153" s="19">
        <f t="shared" si="97"/>
        <v>0</v>
      </c>
      <c r="W153" s="19">
        <f t="shared" si="98"/>
        <v>0</v>
      </c>
      <c r="X153" s="19">
        <f t="shared" si="99"/>
        <v>0</v>
      </c>
      <c r="Y153" s="14" t="s">
        <v>412</v>
      </c>
      <c r="Z153" s="8">
        <f t="shared" si="100"/>
        <v>0</v>
      </c>
      <c r="AA153" s="8">
        <f t="shared" si="101"/>
        <v>0</v>
      </c>
      <c r="AB153" s="8">
        <f t="shared" si="102"/>
        <v>0</v>
      </c>
      <c r="AD153" s="19">
        <v>21</v>
      </c>
      <c r="AE153" s="19">
        <f t="shared" si="103"/>
        <v>0</v>
      </c>
      <c r="AF153" s="19">
        <f t="shared" si="104"/>
        <v>0</v>
      </c>
      <c r="AG153" s="16" t="s">
        <v>5</v>
      </c>
      <c r="AM153" s="19">
        <f t="shared" si="105"/>
        <v>0</v>
      </c>
      <c r="AN153" s="19">
        <f t="shared" si="106"/>
        <v>0</v>
      </c>
      <c r="AO153" s="20" t="s">
        <v>793</v>
      </c>
      <c r="AP153" s="20" t="s">
        <v>807</v>
      </c>
      <c r="AQ153" s="14" t="s">
        <v>813</v>
      </c>
      <c r="AS153" s="19">
        <f t="shared" si="107"/>
        <v>0</v>
      </c>
      <c r="AT153" s="19">
        <f t="shared" si="108"/>
        <v>0</v>
      </c>
      <c r="AU153" s="19">
        <v>0</v>
      </c>
      <c r="AV153" s="19">
        <f t="shared" si="109"/>
        <v>0</v>
      </c>
    </row>
    <row r="154" spans="1:48" x14ac:dyDescent="0.2">
      <c r="A154" s="101" t="s">
        <v>136</v>
      </c>
      <c r="B154" s="2" t="s">
        <v>412</v>
      </c>
      <c r="C154" s="2" t="s">
        <v>1172</v>
      </c>
      <c r="D154" s="2" t="s">
        <v>537</v>
      </c>
      <c r="E154" s="2" t="s">
        <v>755</v>
      </c>
      <c r="F154" s="38">
        <v>2</v>
      </c>
      <c r="G154" s="8"/>
      <c r="H154" s="8">
        <f t="shared" si="88"/>
        <v>0</v>
      </c>
      <c r="I154" s="8">
        <f t="shared" si="89"/>
        <v>0</v>
      </c>
      <c r="J154" s="8">
        <f t="shared" si="90"/>
        <v>0</v>
      </c>
      <c r="K154" s="8">
        <v>0</v>
      </c>
      <c r="L154" s="8">
        <f t="shared" si="91"/>
        <v>0</v>
      </c>
      <c r="M154" s="16" t="s">
        <v>782</v>
      </c>
      <c r="P154" s="19">
        <f t="shared" si="92"/>
        <v>0</v>
      </c>
      <c r="R154" s="19">
        <f t="shared" si="93"/>
        <v>0</v>
      </c>
      <c r="S154" s="19">
        <f t="shared" si="94"/>
        <v>0</v>
      </c>
      <c r="T154" s="19">
        <f t="shared" si="95"/>
        <v>0</v>
      </c>
      <c r="U154" s="19">
        <f t="shared" si="96"/>
        <v>0</v>
      </c>
      <c r="V154" s="19">
        <f t="shared" si="97"/>
        <v>0</v>
      </c>
      <c r="W154" s="19">
        <f t="shared" si="98"/>
        <v>0</v>
      </c>
      <c r="X154" s="19">
        <f t="shared" si="99"/>
        <v>0</v>
      </c>
      <c r="Y154" s="14" t="s">
        <v>412</v>
      </c>
      <c r="Z154" s="8">
        <f t="shared" si="100"/>
        <v>0</v>
      </c>
      <c r="AA154" s="8">
        <f t="shared" si="101"/>
        <v>0</v>
      </c>
      <c r="AB154" s="8">
        <f t="shared" si="102"/>
        <v>0</v>
      </c>
      <c r="AD154" s="19">
        <v>21</v>
      </c>
      <c r="AE154" s="19">
        <f t="shared" si="103"/>
        <v>0</v>
      </c>
      <c r="AF154" s="19">
        <f t="shared" si="104"/>
        <v>0</v>
      </c>
      <c r="AG154" s="16" t="s">
        <v>5</v>
      </c>
      <c r="AM154" s="19">
        <f t="shared" si="105"/>
        <v>0</v>
      </c>
      <c r="AN154" s="19">
        <f t="shared" si="106"/>
        <v>0</v>
      </c>
      <c r="AO154" s="20" t="s">
        <v>793</v>
      </c>
      <c r="AP154" s="20" t="s">
        <v>807</v>
      </c>
      <c r="AQ154" s="14" t="s">
        <v>813</v>
      </c>
      <c r="AS154" s="19">
        <f t="shared" si="107"/>
        <v>0</v>
      </c>
      <c r="AT154" s="19">
        <f t="shared" si="108"/>
        <v>0</v>
      </c>
      <c r="AU154" s="19">
        <v>0</v>
      </c>
      <c r="AV154" s="19">
        <f t="shared" si="109"/>
        <v>0</v>
      </c>
    </row>
    <row r="155" spans="1:48" x14ac:dyDescent="0.2">
      <c r="A155" s="101" t="s">
        <v>137</v>
      </c>
      <c r="B155" s="2" t="s">
        <v>412</v>
      </c>
      <c r="C155" s="2" t="s">
        <v>1173</v>
      </c>
      <c r="D155" s="2" t="s">
        <v>538</v>
      </c>
      <c r="E155" s="2" t="s">
        <v>755</v>
      </c>
      <c r="F155" s="38">
        <v>14</v>
      </c>
      <c r="G155" s="8"/>
      <c r="H155" s="8">
        <f t="shared" si="88"/>
        <v>0</v>
      </c>
      <c r="I155" s="8">
        <f t="shared" si="89"/>
        <v>0</v>
      </c>
      <c r="J155" s="8">
        <f t="shared" si="90"/>
        <v>0</v>
      </c>
      <c r="K155" s="8">
        <v>0</v>
      </c>
      <c r="L155" s="8">
        <f t="shared" si="91"/>
        <v>0</v>
      </c>
      <c r="M155" s="16" t="s">
        <v>782</v>
      </c>
      <c r="P155" s="19">
        <f t="shared" si="92"/>
        <v>0</v>
      </c>
      <c r="R155" s="19">
        <f t="shared" si="93"/>
        <v>0</v>
      </c>
      <c r="S155" s="19">
        <f t="shared" si="94"/>
        <v>0</v>
      </c>
      <c r="T155" s="19">
        <f t="shared" si="95"/>
        <v>0</v>
      </c>
      <c r="U155" s="19">
        <f t="shared" si="96"/>
        <v>0</v>
      </c>
      <c r="V155" s="19">
        <f t="shared" si="97"/>
        <v>0</v>
      </c>
      <c r="W155" s="19">
        <f t="shared" si="98"/>
        <v>0</v>
      </c>
      <c r="X155" s="19">
        <f t="shared" si="99"/>
        <v>0</v>
      </c>
      <c r="Y155" s="14" t="s">
        <v>412</v>
      </c>
      <c r="Z155" s="8">
        <f t="shared" si="100"/>
        <v>0</v>
      </c>
      <c r="AA155" s="8">
        <f t="shared" si="101"/>
        <v>0</v>
      </c>
      <c r="AB155" s="8">
        <f t="shared" si="102"/>
        <v>0</v>
      </c>
      <c r="AD155" s="19">
        <v>21</v>
      </c>
      <c r="AE155" s="19">
        <f t="shared" si="103"/>
        <v>0</v>
      </c>
      <c r="AF155" s="19">
        <f t="shared" si="104"/>
        <v>0</v>
      </c>
      <c r="AG155" s="16" t="s">
        <v>5</v>
      </c>
      <c r="AM155" s="19">
        <f t="shared" si="105"/>
        <v>0</v>
      </c>
      <c r="AN155" s="19">
        <f t="shared" si="106"/>
        <v>0</v>
      </c>
      <c r="AO155" s="20" t="s">
        <v>793</v>
      </c>
      <c r="AP155" s="20" t="s">
        <v>807</v>
      </c>
      <c r="AQ155" s="14" t="s">
        <v>813</v>
      </c>
      <c r="AS155" s="19">
        <f t="shared" si="107"/>
        <v>0</v>
      </c>
      <c r="AT155" s="19">
        <f t="shared" si="108"/>
        <v>0</v>
      </c>
      <c r="AU155" s="19">
        <v>0</v>
      </c>
      <c r="AV155" s="19">
        <f t="shared" si="109"/>
        <v>0</v>
      </c>
    </row>
    <row r="156" spans="1:48" x14ac:dyDescent="0.2">
      <c r="A156" s="101" t="s">
        <v>138</v>
      </c>
      <c r="B156" s="2" t="s">
        <v>412</v>
      </c>
      <c r="C156" s="2" t="s">
        <v>1174</v>
      </c>
      <c r="D156" s="2" t="s">
        <v>539</v>
      </c>
      <c r="E156" s="2" t="s">
        <v>755</v>
      </c>
      <c r="F156" s="38">
        <v>11</v>
      </c>
      <c r="G156" s="8"/>
      <c r="H156" s="8">
        <f t="shared" si="88"/>
        <v>0</v>
      </c>
      <c r="I156" s="8">
        <f t="shared" si="89"/>
        <v>0</v>
      </c>
      <c r="J156" s="8">
        <f t="shared" si="90"/>
        <v>0</v>
      </c>
      <c r="K156" s="8">
        <v>0</v>
      </c>
      <c r="L156" s="8">
        <f t="shared" si="91"/>
        <v>0</v>
      </c>
      <c r="M156" s="16" t="s">
        <v>782</v>
      </c>
      <c r="P156" s="19">
        <f t="shared" si="92"/>
        <v>0</v>
      </c>
      <c r="R156" s="19">
        <f t="shared" si="93"/>
        <v>0</v>
      </c>
      <c r="S156" s="19">
        <f t="shared" si="94"/>
        <v>0</v>
      </c>
      <c r="T156" s="19">
        <f t="shared" si="95"/>
        <v>0</v>
      </c>
      <c r="U156" s="19">
        <f t="shared" si="96"/>
        <v>0</v>
      </c>
      <c r="V156" s="19">
        <f t="shared" si="97"/>
        <v>0</v>
      </c>
      <c r="W156" s="19">
        <f t="shared" si="98"/>
        <v>0</v>
      </c>
      <c r="X156" s="19">
        <f t="shared" si="99"/>
        <v>0</v>
      </c>
      <c r="Y156" s="14" t="s">
        <v>412</v>
      </c>
      <c r="Z156" s="8">
        <f t="shared" si="100"/>
        <v>0</v>
      </c>
      <c r="AA156" s="8">
        <f t="shared" si="101"/>
        <v>0</v>
      </c>
      <c r="AB156" s="8">
        <f t="shared" si="102"/>
        <v>0</v>
      </c>
      <c r="AD156" s="19">
        <v>21</v>
      </c>
      <c r="AE156" s="19">
        <f t="shared" si="103"/>
        <v>0</v>
      </c>
      <c r="AF156" s="19">
        <f t="shared" si="104"/>
        <v>0</v>
      </c>
      <c r="AG156" s="16" t="s">
        <v>5</v>
      </c>
      <c r="AM156" s="19">
        <f t="shared" si="105"/>
        <v>0</v>
      </c>
      <c r="AN156" s="19">
        <f t="shared" si="106"/>
        <v>0</v>
      </c>
      <c r="AO156" s="20" t="s">
        <v>793</v>
      </c>
      <c r="AP156" s="20" t="s">
        <v>807</v>
      </c>
      <c r="AQ156" s="14" t="s">
        <v>813</v>
      </c>
      <c r="AS156" s="19">
        <f t="shared" si="107"/>
        <v>0</v>
      </c>
      <c r="AT156" s="19">
        <f t="shared" si="108"/>
        <v>0</v>
      </c>
      <c r="AU156" s="19">
        <v>0</v>
      </c>
      <c r="AV156" s="19">
        <f t="shared" si="109"/>
        <v>0</v>
      </c>
    </row>
    <row r="157" spans="1:48" x14ac:dyDescent="0.2">
      <c r="A157" s="101" t="s">
        <v>139</v>
      </c>
      <c r="B157" s="2" t="s">
        <v>412</v>
      </c>
      <c r="C157" s="2" t="s">
        <v>1175</v>
      </c>
      <c r="D157" s="2" t="s">
        <v>540</v>
      </c>
      <c r="E157" s="2" t="s">
        <v>755</v>
      </c>
      <c r="F157" s="38">
        <v>3</v>
      </c>
      <c r="G157" s="8"/>
      <c r="H157" s="8">
        <f t="shared" si="88"/>
        <v>0</v>
      </c>
      <c r="I157" s="8">
        <f t="shared" si="89"/>
        <v>0</v>
      </c>
      <c r="J157" s="8">
        <f t="shared" si="90"/>
        <v>0</v>
      </c>
      <c r="K157" s="8">
        <v>0</v>
      </c>
      <c r="L157" s="8">
        <f t="shared" si="91"/>
        <v>0</v>
      </c>
      <c r="M157" s="16" t="s">
        <v>782</v>
      </c>
      <c r="P157" s="19">
        <f t="shared" si="92"/>
        <v>0</v>
      </c>
      <c r="R157" s="19">
        <f t="shared" si="93"/>
        <v>0</v>
      </c>
      <c r="S157" s="19">
        <f t="shared" si="94"/>
        <v>0</v>
      </c>
      <c r="T157" s="19">
        <f t="shared" si="95"/>
        <v>0</v>
      </c>
      <c r="U157" s="19">
        <f t="shared" si="96"/>
        <v>0</v>
      </c>
      <c r="V157" s="19">
        <f t="shared" si="97"/>
        <v>0</v>
      </c>
      <c r="W157" s="19">
        <f t="shared" si="98"/>
        <v>0</v>
      </c>
      <c r="X157" s="19">
        <f t="shared" si="99"/>
        <v>0</v>
      </c>
      <c r="Y157" s="14" t="s">
        <v>412</v>
      </c>
      <c r="Z157" s="8">
        <f t="shared" si="100"/>
        <v>0</v>
      </c>
      <c r="AA157" s="8">
        <f t="shared" si="101"/>
        <v>0</v>
      </c>
      <c r="AB157" s="8">
        <f t="shared" si="102"/>
        <v>0</v>
      </c>
      <c r="AD157" s="19">
        <v>21</v>
      </c>
      <c r="AE157" s="19">
        <f t="shared" si="103"/>
        <v>0</v>
      </c>
      <c r="AF157" s="19">
        <f t="shared" si="104"/>
        <v>0</v>
      </c>
      <c r="AG157" s="16" t="s">
        <v>5</v>
      </c>
      <c r="AM157" s="19">
        <f t="shared" si="105"/>
        <v>0</v>
      </c>
      <c r="AN157" s="19">
        <f t="shared" si="106"/>
        <v>0</v>
      </c>
      <c r="AO157" s="20" t="s">
        <v>793</v>
      </c>
      <c r="AP157" s="20" t="s">
        <v>807</v>
      </c>
      <c r="AQ157" s="14" t="s">
        <v>813</v>
      </c>
      <c r="AS157" s="19">
        <f t="shared" si="107"/>
        <v>0</v>
      </c>
      <c r="AT157" s="19">
        <f t="shared" si="108"/>
        <v>0</v>
      </c>
      <c r="AU157" s="19">
        <v>0</v>
      </c>
      <c r="AV157" s="19">
        <f t="shared" si="109"/>
        <v>0</v>
      </c>
    </row>
    <row r="158" spans="1:48" x14ac:dyDescent="0.2">
      <c r="A158" s="101" t="s">
        <v>140</v>
      </c>
      <c r="B158" s="2" t="s">
        <v>412</v>
      </c>
      <c r="C158" s="2" t="s">
        <v>1176</v>
      </c>
      <c r="D158" s="2" t="s">
        <v>541</v>
      </c>
      <c r="E158" s="2" t="s">
        <v>755</v>
      </c>
      <c r="F158" s="38">
        <v>1</v>
      </c>
      <c r="G158" s="8"/>
      <c r="H158" s="8">
        <f t="shared" si="88"/>
        <v>0</v>
      </c>
      <c r="I158" s="8">
        <f t="shared" si="89"/>
        <v>0</v>
      </c>
      <c r="J158" s="8">
        <f t="shared" si="90"/>
        <v>0</v>
      </c>
      <c r="K158" s="8">
        <v>0</v>
      </c>
      <c r="L158" s="8">
        <f t="shared" si="91"/>
        <v>0</v>
      </c>
      <c r="M158" s="16" t="s">
        <v>782</v>
      </c>
      <c r="P158" s="19">
        <f t="shared" si="92"/>
        <v>0</v>
      </c>
      <c r="R158" s="19">
        <f t="shared" si="93"/>
        <v>0</v>
      </c>
      <c r="S158" s="19">
        <f t="shared" si="94"/>
        <v>0</v>
      </c>
      <c r="T158" s="19">
        <f t="shared" si="95"/>
        <v>0</v>
      </c>
      <c r="U158" s="19">
        <f t="shared" si="96"/>
        <v>0</v>
      </c>
      <c r="V158" s="19">
        <f t="shared" si="97"/>
        <v>0</v>
      </c>
      <c r="W158" s="19">
        <f t="shared" si="98"/>
        <v>0</v>
      </c>
      <c r="X158" s="19">
        <f t="shared" si="99"/>
        <v>0</v>
      </c>
      <c r="Y158" s="14" t="s">
        <v>412</v>
      </c>
      <c r="Z158" s="8">
        <f t="shared" si="100"/>
        <v>0</v>
      </c>
      <c r="AA158" s="8">
        <f t="shared" si="101"/>
        <v>0</v>
      </c>
      <c r="AB158" s="8">
        <f t="shared" si="102"/>
        <v>0</v>
      </c>
      <c r="AD158" s="19">
        <v>21</v>
      </c>
      <c r="AE158" s="19">
        <f t="shared" si="103"/>
        <v>0</v>
      </c>
      <c r="AF158" s="19">
        <f t="shared" si="104"/>
        <v>0</v>
      </c>
      <c r="AG158" s="16" t="s">
        <v>5</v>
      </c>
      <c r="AM158" s="19">
        <f t="shared" si="105"/>
        <v>0</v>
      </c>
      <c r="AN158" s="19">
        <f t="shared" si="106"/>
        <v>0</v>
      </c>
      <c r="AO158" s="20" t="s">
        <v>793</v>
      </c>
      <c r="AP158" s="20" t="s">
        <v>807</v>
      </c>
      <c r="AQ158" s="14" t="s">
        <v>813</v>
      </c>
      <c r="AS158" s="19">
        <f t="shared" si="107"/>
        <v>0</v>
      </c>
      <c r="AT158" s="19">
        <f t="shared" si="108"/>
        <v>0</v>
      </c>
      <c r="AU158" s="19">
        <v>0</v>
      </c>
      <c r="AV158" s="19">
        <f t="shared" si="109"/>
        <v>0</v>
      </c>
    </row>
    <row r="159" spans="1:48" x14ac:dyDescent="0.2">
      <c r="A159" s="101" t="s">
        <v>141</v>
      </c>
      <c r="B159" s="2" t="s">
        <v>412</v>
      </c>
      <c r="C159" s="2" t="s">
        <v>1177</v>
      </c>
      <c r="D159" s="2" t="s">
        <v>542</v>
      </c>
      <c r="E159" s="2" t="s">
        <v>755</v>
      </c>
      <c r="F159" s="38">
        <v>2</v>
      </c>
      <c r="G159" s="8"/>
      <c r="H159" s="8">
        <f t="shared" si="88"/>
        <v>0</v>
      </c>
      <c r="I159" s="8">
        <f t="shared" si="89"/>
        <v>0</v>
      </c>
      <c r="J159" s="8">
        <f t="shared" si="90"/>
        <v>0</v>
      </c>
      <c r="K159" s="8">
        <v>0</v>
      </c>
      <c r="L159" s="8">
        <f t="shared" si="91"/>
        <v>0</v>
      </c>
      <c r="M159" s="16" t="s">
        <v>782</v>
      </c>
      <c r="P159" s="19">
        <f t="shared" si="92"/>
        <v>0</v>
      </c>
      <c r="R159" s="19">
        <f t="shared" si="93"/>
        <v>0</v>
      </c>
      <c r="S159" s="19">
        <f t="shared" si="94"/>
        <v>0</v>
      </c>
      <c r="T159" s="19">
        <f t="shared" si="95"/>
        <v>0</v>
      </c>
      <c r="U159" s="19">
        <f t="shared" si="96"/>
        <v>0</v>
      </c>
      <c r="V159" s="19">
        <f t="shared" si="97"/>
        <v>0</v>
      </c>
      <c r="W159" s="19">
        <f t="shared" si="98"/>
        <v>0</v>
      </c>
      <c r="X159" s="19">
        <f t="shared" si="99"/>
        <v>0</v>
      </c>
      <c r="Y159" s="14" t="s">
        <v>412</v>
      </c>
      <c r="Z159" s="8">
        <f t="shared" si="100"/>
        <v>0</v>
      </c>
      <c r="AA159" s="8">
        <f t="shared" si="101"/>
        <v>0</v>
      </c>
      <c r="AB159" s="8">
        <f t="shared" si="102"/>
        <v>0</v>
      </c>
      <c r="AD159" s="19">
        <v>21</v>
      </c>
      <c r="AE159" s="19">
        <f t="shared" si="103"/>
        <v>0</v>
      </c>
      <c r="AF159" s="19">
        <f t="shared" si="104"/>
        <v>0</v>
      </c>
      <c r="AG159" s="16" t="s">
        <v>5</v>
      </c>
      <c r="AM159" s="19">
        <f t="shared" si="105"/>
        <v>0</v>
      </c>
      <c r="AN159" s="19">
        <f t="shared" si="106"/>
        <v>0</v>
      </c>
      <c r="AO159" s="20" t="s">
        <v>793</v>
      </c>
      <c r="AP159" s="20" t="s">
        <v>807</v>
      </c>
      <c r="AQ159" s="14" t="s">
        <v>813</v>
      </c>
      <c r="AS159" s="19">
        <f t="shared" si="107"/>
        <v>0</v>
      </c>
      <c r="AT159" s="19">
        <f t="shared" si="108"/>
        <v>0</v>
      </c>
      <c r="AU159" s="19">
        <v>0</v>
      </c>
      <c r="AV159" s="19">
        <f t="shared" si="109"/>
        <v>0</v>
      </c>
    </row>
    <row r="160" spans="1:48" x14ac:dyDescent="0.2">
      <c r="A160" s="101" t="s">
        <v>142</v>
      </c>
      <c r="B160" s="2" t="s">
        <v>412</v>
      </c>
      <c r="C160" s="2" t="s">
        <v>1178</v>
      </c>
      <c r="D160" s="2" t="s">
        <v>543</v>
      </c>
      <c r="E160" s="2" t="s">
        <v>755</v>
      </c>
      <c r="F160" s="38">
        <v>3</v>
      </c>
      <c r="G160" s="8"/>
      <c r="H160" s="8">
        <f t="shared" si="88"/>
        <v>0</v>
      </c>
      <c r="I160" s="8">
        <f t="shared" si="89"/>
        <v>0</v>
      </c>
      <c r="J160" s="8">
        <f t="shared" si="90"/>
        <v>0</v>
      </c>
      <c r="K160" s="8">
        <v>0</v>
      </c>
      <c r="L160" s="8">
        <f t="shared" si="91"/>
        <v>0</v>
      </c>
      <c r="M160" s="16" t="s">
        <v>782</v>
      </c>
      <c r="P160" s="19">
        <f t="shared" si="92"/>
        <v>0</v>
      </c>
      <c r="R160" s="19">
        <f t="shared" si="93"/>
        <v>0</v>
      </c>
      <c r="S160" s="19">
        <f t="shared" si="94"/>
        <v>0</v>
      </c>
      <c r="T160" s="19">
        <f t="shared" si="95"/>
        <v>0</v>
      </c>
      <c r="U160" s="19">
        <f t="shared" si="96"/>
        <v>0</v>
      </c>
      <c r="V160" s="19">
        <f t="shared" si="97"/>
        <v>0</v>
      </c>
      <c r="W160" s="19">
        <f t="shared" si="98"/>
        <v>0</v>
      </c>
      <c r="X160" s="19">
        <f t="shared" si="99"/>
        <v>0</v>
      </c>
      <c r="Y160" s="14" t="s">
        <v>412</v>
      </c>
      <c r="Z160" s="8">
        <f t="shared" si="100"/>
        <v>0</v>
      </c>
      <c r="AA160" s="8">
        <f t="shared" si="101"/>
        <v>0</v>
      </c>
      <c r="AB160" s="8">
        <f t="shared" si="102"/>
        <v>0</v>
      </c>
      <c r="AD160" s="19">
        <v>21</v>
      </c>
      <c r="AE160" s="19">
        <f t="shared" si="103"/>
        <v>0</v>
      </c>
      <c r="AF160" s="19">
        <f t="shared" si="104"/>
        <v>0</v>
      </c>
      <c r="AG160" s="16" t="s">
        <v>5</v>
      </c>
      <c r="AM160" s="19">
        <f t="shared" si="105"/>
        <v>0</v>
      </c>
      <c r="AN160" s="19">
        <f t="shared" si="106"/>
        <v>0</v>
      </c>
      <c r="AO160" s="20" t="s">
        <v>793</v>
      </c>
      <c r="AP160" s="20" t="s">
        <v>807</v>
      </c>
      <c r="AQ160" s="14" t="s">
        <v>813</v>
      </c>
      <c r="AS160" s="19">
        <f t="shared" si="107"/>
        <v>0</v>
      </c>
      <c r="AT160" s="19">
        <f t="shared" si="108"/>
        <v>0</v>
      </c>
      <c r="AU160" s="19">
        <v>0</v>
      </c>
      <c r="AV160" s="19">
        <f t="shared" si="109"/>
        <v>0</v>
      </c>
    </row>
    <row r="161" spans="1:48" x14ac:dyDescent="0.2">
      <c r="A161" s="101" t="s">
        <v>143</v>
      </c>
      <c r="B161" s="2" t="s">
        <v>412</v>
      </c>
      <c r="C161" s="2" t="s">
        <v>1179</v>
      </c>
      <c r="D161" s="2" t="s">
        <v>544</v>
      </c>
      <c r="E161" s="2" t="s">
        <v>756</v>
      </c>
      <c r="F161" s="38">
        <v>5</v>
      </c>
      <c r="G161" s="8"/>
      <c r="H161" s="8">
        <f t="shared" si="88"/>
        <v>0</v>
      </c>
      <c r="I161" s="8">
        <f t="shared" si="89"/>
        <v>0</v>
      </c>
      <c r="J161" s="8">
        <f t="shared" si="90"/>
        <v>0</v>
      </c>
      <c r="K161" s="8">
        <v>0</v>
      </c>
      <c r="L161" s="8">
        <f t="shared" si="91"/>
        <v>0</v>
      </c>
      <c r="M161" s="16" t="s">
        <v>782</v>
      </c>
      <c r="P161" s="19">
        <f t="shared" si="92"/>
        <v>0</v>
      </c>
      <c r="R161" s="19">
        <f t="shared" si="93"/>
        <v>0</v>
      </c>
      <c r="S161" s="19">
        <f t="shared" si="94"/>
        <v>0</v>
      </c>
      <c r="T161" s="19">
        <f t="shared" si="95"/>
        <v>0</v>
      </c>
      <c r="U161" s="19">
        <f t="shared" si="96"/>
        <v>0</v>
      </c>
      <c r="V161" s="19">
        <f t="shared" si="97"/>
        <v>0</v>
      </c>
      <c r="W161" s="19">
        <f t="shared" si="98"/>
        <v>0</v>
      </c>
      <c r="X161" s="19">
        <f t="shared" si="99"/>
        <v>0</v>
      </c>
      <c r="Y161" s="14" t="s">
        <v>412</v>
      </c>
      <c r="Z161" s="8">
        <f t="shared" si="100"/>
        <v>0</v>
      </c>
      <c r="AA161" s="8">
        <f t="shared" si="101"/>
        <v>0</v>
      </c>
      <c r="AB161" s="8">
        <f t="shared" si="102"/>
        <v>0</v>
      </c>
      <c r="AD161" s="19">
        <v>21</v>
      </c>
      <c r="AE161" s="19">
        <f t="shared" si="103"/>
        <v>0</v>
      </c>
      <c r="AF161" s="19">
        <f t="shared" si="104"/>
        <v>0</v>
      </c>
      <c r="AG161" s="16" t="s">
        <v>5</v>
      </c>
      <c r="AM161" s="19">
        <f t="shared" si="105"/>
        <v>0</v>
      </c>
      <c r="AN161" s="19">
        <f t="shared" si="106"/>
        <v>0</v>
      </c>
      <c r="AO161" s="20" t="s">
        <v>793</v>
      </c>
      <c r="AP161" s="20" t="s">
        <v>807</v>
      </c>
      <c r="AQ161" s="14" t="s">
        <v>813</v>
      </c>
      <c r="AS161" s="19">
        <f t="shared" si="107"/>
        <v>0</v>
      </c>
      <c r="AT161" s="19">
        <f t="shared" si="108"/>
        <v>0</v>
      </c>
      <c r="AU161" s="19">
        <v>0</v>
      </c>
      <c r="AV161" s="19">
        <f t="shared" si="109"/>
        <v>0</v>
      </c>
    </row>
    <row r="162" spans="1:48" x14ac:dyDescent="0.2">
      <c r="A162" s="101" t="s">
        <v>144</v>
      </c>
      <c r="B162" s="2" t="s">
        <v>412</v>
      </c>
      <c r="C162" s="2" t="s">
        <v>1180</v>
      </c>
      <c r="D162" s="2" t="s">
        <v>545</v>
      </c>
      <c r="E162" s="2" t="s">
        <v>755</v>
      </c>
      <c r="F162" s="38">
        <v>2</v>
      </c>
      <c r="G162" s="8"/>
      <c r="H162" s="8">
        <f t="shared" si="88"/>
        <v>0</v>
      </c>
      <c r="I162" s="8">
        <f t="shared" si="89"/>
        <v>0</v>
      </c>
      <c r="J162" s="8">
        <f t="shared" si="90"/>
        <v>0</v>
      </c>
      <c r="K162" s="8">
        <v>0</v>
      </c>
      <c r="L162" s="8">
        <f t="shared" si="91"/>
        <v>0</v>
      </c>
      <c r="M162" s="16" t="s">
        <v>782</v>
      </c>
      <c r="P162" s="19">
        <f t="shared" si="92"/>
        <v>0</v>
      </c>
      <c r="R162" s="19">
        <f t="shared" si="93"/>
        <v>0</v>
      </c>
      <c r="S162" s="19">
        <f t="shared" si="94"/>
        <v>0</v>
      </c>
      <c r="T162" s="19">
        <f t="shared" si="95"/>
        <v>0</v>
      </c>
      <c r="U162" s="19">
        <f t="shared" si="96"/>
        <v>0</v>
      </c>
      <c r="V162" s="19">
        <f t="shared" si="97"/>
        <v>0</v>
      </c>
      <c r="W162" s="19">
        <f t="shared" si="98"/>
        <v>0</v>
      </c>
      <c r="X162" s="19">
        <f t="shared" si="99"/>
        <v>0</v>
      </c>
      <c r="Y162" s="14" t="s">
        <v>412</v>
      </c>
      <c r="Z162" s="8">
        <f t="shared" si="100"/>
        <v>0</v>
      </c>
      <c r="AA162" s="8">
        <f t="shared" si="101"/>
        <v>0</v>
      </c>
      <c r="AB162" s="8">
        <f t="shared" si="102"/>
        <v>0</v>
      </c>
      <c r="AD162" s="19">
        <v>21</v>
      </c>
      <c r="AE162" s="19">
        <f t="shared" si="103"/>
        <v>0</v>
      </c>
      <c r="AF162" s="19">
        <f t="shared" si="104"/>
        <v>0</v>
      </c>
      <c r="AG162" s="16" t="s">
        <v>5</v>
      </c>
      <c r="AM162" s="19">
        <f t="shared" si="105"/>
        <v>0</v>
      </c>
      <c r="AN162" s="19">
        <f t="shared" si="106"/>
        <v>0</v>
      </c>
      <c r="AO162" s="20" t="s">
        <v>793</v>
      </c>
      <c r="AP162" s="20" t="s">
        <v>807</v>
      </c>
      <c r="AQ162" s="14" t="s">
        <v>813</v>
      </c>
      <c r="AS162" s="19">
        <f t="shared" si="107"/>
        <v>0</v>
      </c>
      <c r="AT162" s="19">
        <f t="shared" si="108"/>
        <v>0</v>
      </c>
      <c r="AU162" s="19">
        <v>0</v>
      </c>
      <c r="AV162" s="19">
        <f t="shared" si="109"/>
        <v>0</v>
      </c>
    </row>
    <row r="163" spans="1:48" x14ac:dyDescent="0.2">
      <c r="A163" s="101" t="s">
        <v>145</v>
      </c>
      <c r="B163" s="2" t="s">
        <v>412</v>
      </c>
      <c r="C163" s="2" t="s">
        <v>1181</v>
      </c>
      <c r="D163" s="2" t="s">
        <v>546</v>
      </c>
      <c r="E163" s="2" t="s">
        <v>755</v>
      </c>
      <c r="F163" s="38">
        <v>4</v>
      </c>
      <c r="G163" s="8"/>
      <c r="H163" s="8">
        <f t="shared" si="88"/>
        <v>0</v>
      </c>
      <c r="I163" s="8">
        <f t="shared" si="89"/>
        <v>0</v>
      </c>
      <c r="J163" s="8">
        <f t="shared" si="90"/>
        <v>0</v>
      </c>
      <c r="K163" s="8">
        <v>0</v>
      </c>
      <c r="L163" s="8">
        <f t="shared" si="91"/>
        <v>0</v>
      </c>
      <c r="M163" s="16" t="s">
        <v>782</v>
      </c>
      <c r="P163" s="19">
        <f t="shared" si="92"/>
        <v>0</v>
      </c>
      <c r="R163" s="19">
        <f t="shared" si="93"/>
        <v>0</v>
      </c>
      <c r="S163" s="19">
        <f t="shared" si="94"/>
        <v>0</v>
      </c>
      <c r="T163" s="19">
        <f t="shared" si="95"/>
        <v>0</v>
      </c>
      <c r="U163" s="19">
        <f t="shared" si="96"/>
        <v>0</v>
      </c>
      <c r="V163" s="19">
        <f t="shared" si="97"/>
        <v>0</v>
      </c>
      <c r="W163" s="19">
        <f t="shared" si="98"/>
        <v>0</v>
      </c>
      <c r="X163" s="19">
        <f t="shared" si="99"/>
        <v>0</v>
      </c>
      <c r="Y163" s="14" t="s">
        <v>412</v>
      </c>
      <c r="Z163" s="8">
        <f t="shared" si="100"/>
        <v>0</v>
      </c>
      <c r="AA163" s="8">
        <f t="shared" si="101"/>
        <v>0</v>
      </c>
      <c r="AB163" s="8">
        <f t="shared" si="102"/>
        <v>0</v>
      </c>
      <c r="AD163" s="19">
        <v>21</v>
      </c>
      <c r="AE163" s="19">
        <f t="shared" si="103"/>
        <v>0</v>
      </c>
      <c r="AF163" s="19">
        <f t="shared" si="104"/>
        <v>0</v>
      </c>
      <c r="AG163" s="16" t="s">
        <v>5</v>
      </c>
      <c r="AM163" s="19">
        <f t="shared" si="105"/>
        <v>0</v>
      </c>
      <c r="AN163" s="19">
        <f t="shared" si="106"/>
        <v>0</v>
      </c>
      <c r="AO163" s="20" t="s">
        <v>793</v>
      </c>
      <c r="AP163" s="20" t="s">
        <v>807</v>
      </c>
      <c r="AQ163" s="14" t="s">
        <v>813</v>
      </c>
      <c r="AS163" s="19">
        <f t="shared" si="107"/>
        <v>0</v>
      </c>
      <c r="AT163" s="19">
        <f t="shared" si="108"/>
        <v>0</v>
      </c>
      <c r="AU163" s="19">
        <v>0</v>
      </c>
      <c r="AV163" s="19">
        <f t="shared" si="109"/>
        <v>0</v>
      </c>
    </row>
    <row r="164" spans="1:48" x14ac:dyDescent="0.2">
      <c r="A164" s="101" t="s">
        <v>146</v>
      </c>
      <c r="B164" s="2" t="s">
        <v>412</v>
      </c>
      <c r="C164" s="2" t="s">
        <v>1182</v>
      </c>
      <c r="D164" s="2" t="s">
        <v>547</v>
      </c>
      <c r="E164" s="2" t="s">
        <v>755</v>
      </c>
      <c r="F164" s="38">
        <v>4</v>
      </c>
      <c r="G164" s="8"/>
      <c r="H164" s="8">
        <f t="shared" si="88"/>
        <v>0</v>
      </c>
      <c r="I164" s="8">
        <f t="shared" si="89"/>
        <v>0</v>
      </c>
      <c r="J164" s="8">
        <f t="shared" si="90"/>
        <v>0</v>
      </c>
      <c r="K164" s="8">
        <v>0</v>
      </c>
      <c r="L164" s="8">
        <f t="shared" si="91"/>
        <v>0</v>
      </c>
      <c r="M164" s="16" t="s">
        <v>782</v>
      </c>
      <c r="P164" s="19">
        <f t="shared" si="92"/>
        <v>0</v>
      </c>
      <c r="R164" s="19">
        <f t="shared" si="93"/>
        <v>0</v>
      </c>
      <c r="S164" s="19">
        <f t="shared" si="94"/>
        <v>0</v>
      </c>
      <c r="T164" s="19">
        <f t="shared" si="95"/>
        <v>0</v>
      </c>
      <c r="U164" s="19">
        <f t="shared" si="96"/>
        <v>0</v>
      </c>
      <c r="V164" s="19">
        <f t="shared" si="97"/>
        <v>0</v>
      </c>
      <c r="W164" s="19">
        <f t="shared" si="98"/>
        <v>0</v>
      </c>
      <c r="X164" s="19">
        <f t="shared" si="99"/>
        <v>0</v>
      </c>
      <c r="Y164" s="14" t="s">
        <v>412</v>
      </c>
      <c r="Z164" s="8">
        <f t="shared" si="100"/>
        <v>0</v>
      </c>
      <c r="AA164" s="8">
        <f t="shared" si="101"/>
        <v>0</v>
      </c>
      <c r="AB164" s="8">
        <f t="shared" si="102"/>
        <v>0</v>
      </c>
      <c r="AD164" s="19">
        <v>21</v>
      </c>
      <c r="AE164" s="19">
        <f t="shared" si="103"/>
        <v>0</v>
      </c>
      <c r="AF164" s="19">
        <f t="shared" si="104"/>
        <v>0</v>
      </c>
      <c r="AG164" s="16" t="s">
        <v>5</v>
      </c>
      <c r="AM164" s="19">
        <f t="shared" si="105"/>
        <v>0</v>
      </c>
      <c r="AN164" s="19">
        <f t="shared" si="106"/>
        <v>0</v>
      </c>
      <c r="AO164" s="20" t="s">
        <v>793</v>
      </c>
      <c r="AP164" s="20" t="s">
        <v>807</v>
      </c>
      <c r="AQ164" s="14" t="s">
        <v>813</v>
      </c>
      <c r="AS164" s="19">
        <f t="shared" si="107"/>
        <v>0</v>
      </c>
      <c r="AT164" s="19">
        <f t="shared" si="108"/>
        <v>0</v>
      </c>
      <c r="AU164" s="19">
        <v>0</v>
      </c>
      <c r="AV164" s="19">
        <f t="shared" si="109"/>
        <v>0</v>
      </c>
    </row>
    <row r="165" spans="1:48" x14ac:dyDescent="0.2">
      <c r="A165" s="101" t="s">
        <v>147</v>
      </c>
      <c r="B165" s="2" t="s">
        <v>412</v>
      </c>
      <c r="C165" s="2" t="s">
        <v>1183</v>
      </c>
      <c r="D165" s="2" t="s">
        <v>548</v>
      </c>
      <c r="E165" s="2" t="s">
        <v>755</v>
      </c>
      <c r="F165" s="38">
        <v>120</v>
      </c>
      <c r="G165" s="8"/>
      <c r="H165" s="8">
        <f t="shared" si="88"/>
        <v>0</v>
      </c>
      <c r="I165" s="8">
        <f t="shared" si="89"/>
        <v>0</v>
      </c>
      <c r="J165" s="8">
        <f t="shared" si="90"/>
        <v>0</v>
      </c>
      <c r="K165" s="8">
        <v>0</v>
      </c>
      <c r="L165" s="8">
        <f t="shared" si="91"/>
        <v>0</v>
      </c>
      <c r="M165" s="16" t="s">
        <v>782</v>
      </c>
      <c r="P165" s="19">
        <f t="shared" si="92"/>
        <v>0</v>
      </c>
      <c r="R165" s="19">
        <f t="shared" si="93"/>
        <v>0</v>
      </c>
      <c r="S165" s="19">
        <f t="shared" si="94"/>
        <v>0</v>
      </c>
      <c r="T165" s="19">
        <f t="shared" si="95"/>
        <v>0</v>
      </c>
      <c r="U165" s="19">
        <f t="shared" si="96"/>
        <v>0</v>
      </c>
      <c r="V165" s="19">
        <f t="shared" si="97"/>
        <v>0</v>
      </c>
      <c r="W165" s="19">
        <f t="shared" si="98"/>
        <v>0</v>
      </c>
      <c r="X165" s="19">
        <f t="shared" si="99"/>
        <v>0</v>
      </c>
      <c r="Y165" s="14" t="s">
        <v>412</v>
      </c>
      <c r="Z165" s="8">
        <f t="shared" si="100"/>
        <v>0</v>
      </c>
      <c r="AA165" s="8">
        <f t="shared" si="101"/>
        <v>0</v>
      </c>
      <c r="AB165" s="8">
        <f t="shared" si="102"/>
        <v>0</v>
      </c>
      <c r="AD165" s="19">
        <v>21</v>
      </c>
      <c r="AE165" s="19">
        <f t="shared" si="103"/>
        <v>0</v>
      </c>
      <c r="AF165" s="19">
        <f t="shared" si="104"/>
        <v>0</v>
      </c>
      <c r="AG165" s="16" t="s">
        <v>5</v>
      </c>
      <c r="AM165" s="19">
        <f t="shared" si="105"/>
        <v>0</v>
      </c>
      <c r="AN165" s="19">
        <f t="shared" si="106"/>
        <v>0</v>
      </c>
      <c r="AO165" s="20" t="s">
        <v>793</v>
      </c>
      <c r="AP165" s="20" t="s">
        <v>807</v>
      </c>
      <c r="AQ165" s="14" t="s">
        <v>813</v>
      </c>
      <c r="AS165" s="19">
        <f t="shared" si="107"/>
        <v>0</v>
      </c>
      <c r="AT165" s="19">
        <f t="shared" si="108"/>
        <v>0</v>
      </c>
      <c r="AU165" s="19">
        <v>0</v>
      </c>
      <c r="AV165" s="19">
        <f t="shared" si="109"/>
        <v>0</v>
      </c>
    </row>
    <row r="166" spans="1:48" x14ac:dyDescent="0.2">
      <c r="A166" s="101" t="s">
        <v>148</v>
      </c>
      <c r="B166" s="2" t="s">
        <v>412</v>
      </c>
      <c r="C166" s="2" t="s">
        <v>1184</v>
      </c>
      <c r="D166" s="2" t="s">
        <v>549</v>
      </c>
      <c r="E166" s="2" t="s">
        <v>755</v>
      </c>
      <c r="F166" s="38">
        <v>10</v>
      </c>
      <c r="G166" s="8"/>
      <c r="H166" s="8">
        <f t="shared" si="88"/>
        <v>0</v>
      </c>
      <c r="I166" s="8">
        <f t="shared" si="89"/>
        <v>0</v>
      </c>
      <c r="J166" s="8">
        <f t="shared" si="90"/>
        <v>0</v>
      </c>
      <c r="K166" s="8">
        <v>0</v>
      </c>
      <c r="L166" s="8">
        <f t="shared" si="91"/>
        <v>0</v>
      </c>
      <c r="M166" s="16" t="s">
        <v>782</v>
      </c>
      <c r="P166" s="19">
        <f t="shared" si="92"/>
        <v>0</v>
      </c>
      <c r="R166" s="19">
        <f t="shared" si="93"/>
        <v>0</v>
      </c>
      <c r="S166" s="19">
        <f t="shared" si="94"/>
        <v>0</v>
      </c>
      <c r="T166" s="19">
        <f t="shared" si="95"/>
        <v>0</v>
      </c>
      <c r="U166" s="19">
        <f t="shared" si="96"/>
        <v>0</v>
      </c>
      <c r="V166" s="19">
        <f t="shared" si="97"/>
        <v>0</v>
      </c>
      <c r="W166" s="19">
        <f t="shared" si="98"/>
        <v>0</v>
      </c>
      <c r="X166" s="19">
        <f t="shared" si="99"/>
        <v>0</v>
      </c>
      <c r="Y166" s="14" t="s">
        <v>412</v>
      </c>
      <c r="Z166" s="8">
        <f t="shared" si="100"/>
        <v>0</v>
      </c>
      <c r="AA166" s="8">
        <f t="shared" si="101"/>
        <v>0</v>
      </c>
      <c r="AB166" s="8">
        <f t="shared" si="102"/>
        <v>0</v>
      </c>
      <c r="AD166" s="19">
        <v>21</v>
      </c>
      <c r="AE166" s="19">
        <f t="shared" si="103"/>
        <v>0</v>
      </c>
      <c r="AF166" s="19">
        <f t="shared" si="104"/>
        <v>0</v>
      </c>
      <c r="AG166" s="16" t="s">
        <v>5</v>
      </c>
      <c r="AM166" s="19">
        <f t="shared" si="105"/>
        <v>0</v>
      </c>
      <c r="AN166" s="19">
        <f t="shared" si="106"/>
        <v>0</v>
      </c>
      <c r="AO166" s="20" t="s">
        <v>793</v>
      </c>
      <c r="AP166" s="20" t="s">
        <v>807</v>
      </c>
      <c r="AQ166" s="14" t="s">
        <v>813</v>
      </c>
      <c r="AS166" s="19">
        <f t="shared" si="107"/>
        <v>0</v>
      </c>
      <c r="AT166" s="19">
        <f t="shared" si="108"/>
        <v>0</v>
      </c>
      <c r="AU166" s="19">
        <v>0</v>
      </c>
      <c r="AV166" s="19">
        <f t="shared" si="109"/>
        <v>0</v>
      </c>
    </row>
    <row r="167" spans="1:48" x14ac:dyDescent="0.2">
      <c r="A167" s="101" t="s">
        <v>149</v>
      </c>
      <c r="B167" s="2" t="s">
        <v>412</v>
      </c>
      <c r="C167" s="2" t="s">
        <v>1185</v>
      </c>
      <c r="D167" s="2" t="s">
        <v>550</v>
      </c>
      <c r="E167" s="2" t="s">
        <v>755</v>
      </c>
      <c r="F167" s="38">
        <v>3</v>
      </c>
      <c r="G167" s="8"/>
      <c r="H167" s="8">
        <f t="shared" si="88"/>
        <v>0</v>
      </c>
      <c r="I167" s="8">
        <f t="shared" si="89"/>
        <v>0</v>
      </c>
      <c r="J167" s="8">
        <f t="shared" si="90"/>
        <v>0</v>
      </c>
      <c r="K167" s="8">
        <v>0</v>
      </c>
      <c r="L167" s="8">
        <f t="shared" si="91"/>
        <v>0</v>
      </c>
      <c r="M167" s="16" t="s">
        <v>782</v>
      </c>
      <c r="P167" s="19">
        <f t="shared" si="92"/>
        <v>0</v>
      </c>
      <c r="R167" s="19">
        <f t="shared" si="93"/>
        <v>0</v>
      </c>
      <c r="S167" s="19">
        <f t="shared" si="94"/>
        <v>0</v>
      </c>
      <c r="T167" s="19">
        <f t="shared" si="95"/>
        <v>0</v>
      </c>
      <c r="U167" s="19">
        <f t="shared" si="96"/>
        <v>0</v>
      </c>
      <c r="V167" s="19">
        <f t="shared" si="97"/>
        <v>0</v>
      </c>
      <c r="W167" s="19">
        <f t="shared" si="98"/>
        <v>0</v>
      </c>
      <c r="X167" s="19">
        <f t="shared" si="99"/>
        <v>0</v>
      </c>
      <c r="Y167" s="14" t="s">
        <v>412</v>
      </c>
      <c r="Z167" s="8">
        <f t="shared" si="100"/>
        <v>0</v>
      </c>
      <c r="AA167" s="8">
        <f t="shared" si="101"/>
        <v>0</v>
      </c>
      <c r="AB167" s="8">
        <f t="shared" si="102"/>
        <v>0</v>
      </c>
      <c r="AD167" s="19">
        <v>21</v>
      </c>
      <c r="AE167" s="19">
        <f t="shared" si="103"/>
        <v>0</v>
      </c>
      <c r="AF167" s="19">
        <f t="shared" si="104"/>
        <v>0</v>
      </c>
      <c r="AG167" s="16" t="s">
        <v>5</v>
      </c>
      <c r="AM167" s="19">
        <f t="shared" si="105"/>
        <v>0</v>
      </c>
      <c r="AN167" s="19">
        <f t="shared" si="106"/>
        <v>0</v>
      </c>
      <c r="AO167" s="20" t="s">
        <v>793</v>
      </c>
      <c r="AP167" s="20" t="s">
        <v>807</v>
      </c>
      <c r="AQ167" s="14" t="s">
        <v>813</v>
      </c>
      <c r="AS167" s="19">
        <f t="shared" si="107"/>
        <v>0</v>
      </c>
      <c r="AT167" s="19">
        <f t="shared" si="108"/>
        <v>0</v>
      </c>
      <c r="AU167" s="19">
        <v>0</v>
      </c>
      <c r="AV167" s="19">
        <f t="shared" si="109"/>
        <v>0</v>
      </c>
    </row>
    <row r="168" spans="1:48" x14ac:dyDescent="0.2">
      <c r="A168" s="101" t="s">
        <v>150</v>
      </c>
      <c r="B168" s="2" t="s">
        <v>412</v>
      </c>
      <c r="C168" s="2" t="s">
        <v>1186</v>
      </c>
      <c r="D168" s="2" t="s">
        <v>551</v>
      </c>
      <c r="E168" s="2" t="s">
        <v>758</v>
      </c>
      <c r="F168" s="38">
        <v>1</v>
      </c>
      <c r="G168" s="8"/>
      <c r="H168" s="8">
        <f t="shared" si="88"/>
        <v>0</v>
      </c>
      <c r="I168" s="8">
        <f t="shared" si="89"/>
        <v>0</v>
      </c>
      <c r="J168" s="8">
        <f t="shared" si="90"/>
        <v>0</v>
      </c>
      <c r="K168" s="8">
        <v>0</v>
      </c>
      <c r="L168" s="8">
        <f t="shared" si="91"/>
        <v>0</v>
      </c>
      <c r="M168" s="16" t="s">
        <v>782</v>
      </c>
      <c r="P168" s="19">
        <f t="shared" si="92"/>
        <v>0</v>
      </c>
      <c r="R168" s="19">
        <f t="shared" si="93"/>
        <v>0</v>
      </c>
      <c r="S168" s="19">
        <f t="shared" si="94"/>
        <v>0</v>
      </c>
      <c r="T168" s="19">
        <f t="shared" si="95"/>
        <v>0</v>
      </c>
      <c r="U168" s="19">
        <f t="shared" si="96"/>
        <v>0</v>
      </c>
      <c r="V168" s="19">
        <f t="shared" si="97"/>
        <v>0</v>
      </c>
      <c r="W168" s="19">
        <f t="shared" si="98"/>
        <v>0</v>
      </c>
      <c r="X168" s="19">
        <f t="shared" si="99"/>
        <v>0</v>
      </c>
      <c r="Y168" s="14" t="s">
        <v>412</v>
      </c>
      <c r="Z168" s="8">
        <f t="shared" si="100"/>
        <v>0</v>
      </c>
      <c r="AA168" s="8">
        <f t="shared" si="101"/>
        <v>0</v>
      </c>
      <c r="AB168" s="8">
        <f t="shared" si="102"/>
        <v>0</v>
      </c>
      <c r="AD168" s="19">
        <v>21</v>
      </c>
      <c r="AE168" s="19">
        <f t="shared" si="103"/>
        <v>0</v>
      </c>
      <c r="AF168" s="19">
        <f t="shared" si="104"/>
        <v>0</v>
      </c>
      <c r="AG168" s="16" t="s">
        <v>5</v>
      </c>
      <c r="AM168" s="19">
        <f t="shared" si="105"/>
        <v>0</v>
      </c>
      <c r="AN168" s="19">
        <f t="shared" si="106"/>
        <v>0</v>
      </c>
      <c r="AO168" s="20" t="s">
        <v>793</v>
      </c>
      <c r="AP168" s="20" t="s">
        <v>807</v>
      </c>
      <c r="AQ168" s="14" t="s">
        <v>813</v>
      </c>
      <c r="AS168" s="19">
        <f t="shared" si="107"/>
        <v>0</v>
      </c>
      <c r="AT168" s="19">
        <f t="shared" si="108"/>
        <v>0</v>
      </c>
      <c r="AU168" s="19">
        <v>0</v>
      </c>
      <c r="AV168" s="19">
        <f t="shared" si="109"/>
        <v>0</v>
      </c>
    </row>
    <row r="169" spans="1:48" x14ac:dyDescent="0.2">
      <c r="A169" s="101" t="s">
        <v>151</v>
      </c>
      <c r="B169" s="2" t="s">
        <v>412</v>
      </c>
      <c r="C169" s="2" t="s">
        <v>1187</v>
      </c>
      <c r="D169" s="2" t="s">
        <v>552</v>
      </c>
      <c r="E169" s="2" t="s">
        <v>758</v>
      </c>
      <c r="F169" s="38">
        <v>1</v>
      </c>
      <c r="G169" s="8"/>
      <c r="H169" s="8">
        <f t="shared" si="88"/>
        <v>0</v>
      </c>
      <c r="I169" s="8">
        <f t="shared" si="89"/>
        <v>0</v>
      </c>
      <c r="J169" s="8">
        <f t="shared" si="90"/>
        <v>0</v>
      </c>
      <c r="K169" s="8">
        <v>0</v>
      </c>
      <c r="L169" s="8">
        <f t="shared" si="91"/>
        <v>0</v>
      </c>
      <c r="M169" s="16" t="s">
        <v>782</v>
      </c>
      <c r="P169" s="19">
        <f t="shared" si="92"/>
        <v>0</v>
      </c>
      <c r="R169" s="19">
        <f t="shared" si="93"/>
        <v>0</v>
      </c>
      <c r="S169" s="19">
        <f t="shared" si="94"/>
        <v>0</v>
      </c>
      <c r="T169" s="19">
        <f t="shared" si="95"/>
        <v>0</v>
      </c>
      <c r="U169" s="19">
        <f t="shared" si="96"/>
        <v>0</v>
      </c>
      <c r="V169" s="19">
        <f t="shared" si="97"/>
        <v>0</v>
      </c>
      <c r="W169" s="19">
        <f t="shared" si="98"/>
        <v>0</v>
      </c>
      <c r="X169" s="19">
        <f t="shared" si="99"/>
        <v>0</v>
      </c>
      <c r="Y169" s="14" t="s">
        <v>412</v>
      </c>
      <c r="Z169" s="8">
        <f t="shared" si="100"/>
        <v>0</v>
      </c>
      <c r="AA169" s="8">
        <f t="shared" si="101"/>
        <v>0</v>
      </c>
      <c r="AB169" s="8">
        <f t="shared" si="102"/>
        <v>0</v>
      </c>
      <c r="AD169" s="19">
        <v>21</v>
      </c>
      <c r="AE169" s="19">
        <f t="shared" si="103"/>
        <v>0</v>
      </c>
      <c r="AF169" s="19">
        <f t="shared" si="104"/>
        <v>0</v>
      </c>
      <c r="AG169" s="16" t="s">
        <v>5</v>
      </c>
      <c r="AM169" s="19">
        <f t="shared" si="105"/>
        <v>0</v>
      </c>
      <c r="AN169" s="19">
        <f t="shared" si="106"/>
        <v>0</v>
      </c>
      <c r="AO169" s="20" t="s">
        <v>793</v>
      </c>
      <c r="AP169" s="20" t="s">
        <v>807</v>
      </c>
      <c r="AQ169" s="14" t="s">
        <v>813</v>
      </c>
      <c r="AS169" s="19">
        <f t="shared" si="107"/>
        <v>0</v>
      </c>
      <c r="AT169" s="19">
        <f t="shared" si="108"/>
        <v>0</v>
      </c>
      <c r="AU169" s="19">
        <v>0</v>
      </c>
      <c r="AV169" s="19">
        <f t="shared" si="109"/>
        <v>0</v>
      </c>
    </row>
    <row r="170" spans="1:48" x14ac:dyDescent="0.2">
      <c r="A170" s="101" t="s">
        <v>152</v>
      </c>
      <c r="B170" s="2" t="s">
        <v>412</v>
      </c>
      <c r="C170" s="2" t="s">
        <v>1188</v>
      </c>
      <c r="D170" s="2" t="s">
        <v>553</v>
      </c>
      <c r="E170" s="2" t="s">
        <v>756</v>
      </c>
      <c r="F170" s="38">
        <v>35</v>
      </c>
      <c r="G170" s="8"/>
      <c r="H170" s="8">
        <f t="shared" si="88"/>
        <v>0</v>
      </c>
      <c r="I170" s="8">
        <f t="shared" si="89"/>
        <v>0</v>
      </c>
      <c r="J170" s="8">
        <f t="shared" si="90"/>
        <v>0</v>
      </c>
      <c r="K170" s="8">
        <v>0</v>
      </c>
      <c r="L170" s="8">
        <f t="shared" si="91"/>
        <v>0</v>
      </c>
      <c r="M170" s="16" t="s">
        <v>782</v>
      </c>
      <c r="P170" s="19">
        <f t="shared" si="92"/>
        <v>0</v>
      </c>
      <c r="R170" s="19">
        <f t="shared" si="93"/>
        <v>0</v>
      </c>
      <c r="S170" s="19">
        <f t="shared" si="94"/>
        <v>0</v>
      </c>
      <c r="T170" s="19">
        <f t="shared" si="95"/>
        <v>0</v>
      </c>
      <c r="U170" s="19">
        <f t="shared" si="96"/>
        <v>0</v>
      </c>
      <c r="V170" s="19">
        <f t="shared" si="97"/>
        <v>0</v>
      </c>
      <c r="W170" s="19">
        <f t="shared" si="98"/>
        <v>0</v>
      </c>
      <c r="X170" s="19">
        <f t="shared" si="99"/>
        <v>0</v>
      </c>
      <c r="Y170" s="14" t="s">
        <v>412</v>
      </c>
      <c r="Z170" s="8">
        <f t="shared" si="100"/>
        <v>0</v>
      </c>
      <c r="AA170" s="8">
        <f t="shared" si="101"/>
        <v>0</v>
      </c>
      <c r="AB170" s="8">
        <f t="shared" si="102"/>
        <v>0</v>
      </c>
      <c r="AD170" s="19">
        <v>21</v>
      </c>
      <c r="AE170" s="19">
        <f t="shared" si="103"/>
        <v>0</v>
      </c>
      <c r="AF170" s="19">
        <f t="shared" si="104"/>
        <v>0</v>
      </c>
      <c r="AG170" s="16" t="s">
        <v>5</v>
      </c>
      <c r="AM170" s="19">
        <f t="shared" si="105"/>
        <v>0</v>
      </c>
      <c r="AN170" s="19">
        <f t="shared" si="106"/>
        <v>0</v>
      </c>
      <c r="AO170" s="20" t="s">
        <v>793</v>
      </c>
      <c r="AP170" s="20" t="s">
        <v>807</v>
      </c>
      <c r="AQ170" s="14" t="s">
        <v>813</v>
      </c>
      <c r="AS170" s="19">
        <f t="shared" si="107"/>
        <v>0</v>
      </c>
      <c r="AT170" s="19">
        <f t="shared" si="108"/>
        <v>0</v>
      </c>
      <c r="AU170" s="19">
        <v>0</v>
      </c>
      <c r="AV170" s="19">
        <f t="shared" si="109"/>
        <v>0</v>
      </c>
    </row>
    <row r="171" spans="1:48" x14ac:dyDescent="0.2">
      <c r="A171" s="101" t="s">
        <v>153</v>
      </c>
      <c r="B171" s="2" t="s">
        <v>412</v>
      </c>
      <c r="C171" s="2" t="s">
        <v>1189</v>
      </c>
      <c r="D171" s="2" t="s">
        <v>554</v>
      </c>
      <c r="E171" s="2" t="s">
        <v>756</v>
      </c>
      <c r="F171" s="38">
        <v>5</v>
      </c>
      <c r="G171" s="8"/>
      <c r="H171" s="8">
        <f t="shared" si="88"/>
        <v>0</v>
      </c>
      <c r="I171" s="8">
        <f t="shared" si="89"/>
        <v>0</v>
      </c>
      <c r="J171" s="8">
        <f t="shared" si="90"/>
        <v>0</v>
      </c>
      <c r="K171" s="8">
        <v>0</v>
      </c>
      <c r="L171" s="8">
        <f t="shared" si="91"/>
        <v>0</v>
      </c>
      <c r="M171" s="16" t="s">
        <v>782</v>
      </c>
      <c r="P171" s="19">
        <f t="shared" si="92"/>
        <v>0</v>
      </c>
      <c r="R171" s="19">
        <f t="shared" si="93"/>
        <v>0</v>
      </c>
      <c r="S171" s="19">
        <f t="shared" si="94"/>
        <v>0</v>
      </c>
      <c r="T171" s="19">
        <f t="shared" si="95"/>
        <v>0</v>
      </c>
      <c r="U171" s="19">
        <f t="shared" si="96"/>
        <v>0</v>
      </c>
      <c r="V171" s="19">
        <f t="shared" si="97"/>
        <v>0</v>
      </c>
      <c r="W171" s="19">
        <f t="shared" si="98"/>
        <v>0</v>
      </c>
      <c r="X171" s="19">
        <f t="shared" si="99"/>
        <v>0</v>
      </c>
      <c r="Y171" s="14" t="s">
        <v>412</v>
      </c>
      <c r="Z171" s="8">
        <f t="shared" si="100"/>
        <v>0</v>
      </c>
      <c r="AA171" s="8">
        <f t="shared" si="101"/>
        <v>0</v>
      </c>
      <c r="AB171" s="8">
        <f t="shared" si="102"/>
        <v>0</v>
      </c>
      <c r="AD171" s="19">
        <v>21</v>
      </c>
      <c r="AE171" s="19">
        <f t="shared" si="103"/>
        <v>0</v>
      </c>
      <c r="AF171" s="19">
        <f t="shared" si="104"/>
        <v>0</v>
      </c>
      <c r="AG171" s="16" t="s">
        <v>5</v>
      </c>
      <c r="AM171" s="19">
        <f t="shared" si="105"/>
        <v>0</v>
      </c>
      <c r="AN171" s="19">
        <f t="shared" si="106"/>
        <v>0</v>
      </c>
      <c r="AO171" s="20" t="s">
        <v>793</v>
      </c>
      <c r="AP171" s="20" t="s">
        <v>807</v>
      </c>
      <c r="AQ171" s="14" t="s">
        <v>813</v>
      </c>
      <c r="AS171" s="19">
        <f t="shared" si="107"/>
        <v>0</v>
      </c>
      <c r="AT171" s="19">
        <f t="shared" si="108"/>
        <v>0</v>
      </c>
      <c r="AU171" s="19">
        <v>0</v>
      </c>
      <c r="AV171" s="19">
        <f t="shared" si="109"/>
        <v>0</v>
      </c>
    </row>
    <row r="172" spans="1:48" x14ac:dyDescent="0.2">
      <c r="A172" s="101" t="s">
        <v>154</v>
      </c>
      <c r="B172" s="2" t="s">
        <v>412</v>
      </c>
      <c r="C172" s="2" t="s">
        <v>1190</v>
      </c>
      <c r="D172" s="2" t="s">
        <v>555</v>
      </c>
      <c r="E172" s="2" t="s">
        <v>756</v>
      </c>
      <c r="F172" s="38">
        <v>110</v>
      </c>
      <c r="G172" s="8"/>
      <c r="H172" s="8">
        <f t="shared" si="88"/>
        <v>0</v>
      </c>
      <c r="I172" s="8">
        <f t="shared" si="89"/>
        <v>0</v>
      </c>
      <c r="J172" s="8">
        <f t="shared" si="90"/>
        <v>0</v>
      </c>
      <c r="K172" s="8">
        <v>0</v>
      </c>
      <c r="L172" s="8">
        <f t="shared" si="91"/>
        <v>0</v>
      </c>
      <c r="M172" s="16" t="s">
        <v>782</v>
      </c>
      <c r="P172" s="19">
        <f t="shared" si="92"/>
        <v>0</v>
      </c>
      <c r="R172" s="19">
        <f t="shared" si="93"/>
        <v>0</v>
      </c>
      <c r="S172" s="19">
        <f t="shared" si="94"/>
        <v>0</v>
      </c>
      <c r="T172" s="19">
        <f t="shared" si="95"/>
        <v>0</v>
      </c>
      <c r="U172" s="19">
        <f t="shared" si="96"/>
        <v>0</v>
      </c>
      <c r="V172" s="19">
        <f t="shared" si="97"/>
        <v>0</v>
      </c>
      <c r="W172" s="19">
        <f t="shared" si="98"/>
        <v>0</v>
      </c>
      <c r="X172" s="19">
        <f t="shared" si="99"/>
        <v>0</v>
      </c>
      <c r="Y172" s="14" t="s">
        <v>412</v>
      </c>
      <c r="Z172" s="8">
        <f t="shared" si="100"/>
        <v>0</v>
      </c>
      <c r="AA172" s="8">
        <f t="shared" si="101"/>
        <v>0</v>
      </c>
      <c r="AB172" s="8">
        <f t="shared" si="102"/>
        <v>0</v>
      </c>
      <c r="AD172" s="19">
        <v>21</v>
      </c>
      <c r="AE172" s="19">
        <f t="shared" si="103"/>
        <v>0</v>
      </c>
      <c r="AF172" s="19">
        <f t="shared" si="104"/>
        <v>0</v>
      </c>
      <c r="AG172" s="16" t="s">
        <v>5</v>
      </c>
      <c r="AM172" s="19">
        <f t="shared" si="105"/>
        <v>0</v>
      </c>
      <c r="AN172" s="19">
        <f t="shared" si="106"/>
        <v>0</v>
      </c>
      <c r="AO172" s="20" t="s">
        <v>793</v>
      </c>
      <c r="AP172" s="20" t="s">
        <v>807</v>
      </c>
      <c r="AQ172" s="14" t="s">
        <v>813</v>
      </c>
      <c r="AS172" s="19">
        <f t="shared" si="107"/>
        <v>0</v>
      </c>
      <c r="AT172" s="19">
        <f t="shared" si="108"/>
        <v>0</v>
      </c>
      <c r="AU172" s="19">
        <v>0</v>
      </c>
      <c r="AV172" s="19">
        <f t="shared" si="109"/>
        <v>0</v>
      </c>
    </row>
    <row r="173" spans="1:48" x14ac:dyDescent="0.2">
      <c r="A173" s="101" t="s">
        <v>155</v>
      </c>
      <c r="B173" s="2" t="s">
        <v>412</v>
      </c>
      <c r="C173" s="2" t="s">
        <v>1191</v>
      </c>
      <c r="D173" s="2" t="s">
        <v>556</v>
      </c>
      <c r="E173" s="2" t="s">
        <v>759</v>
      </c>
      <c r="F173" s="38">
        <v>1</v>
      </c>
      <c r="G173" s="8"/>
      <c r="H173" s="8">
        <f t="shared" si="88"/>
        <v>0</v>
      </c>
      <c r="I173" s="8">
        <f t="shared" si="89"/>
        <v>0</v>
      </c>
      <c r="J173" s="8">
        <f t="shared" si="90"/>
        <v>0</v>
      </c>
      <c r="K173" s="8">
        <v>0</v>
      </c>
      <c r="L173" s="8">
        <f t="shared" si="91"/>
        <v>0</v>
      </c>
      <c r="M173" s="16" t="s">
        <v>782</v>
      </c>
      <c r="P173" s="19">
        <f t="shared" si="92"/>
        <v>0</v>
      </c>
      <c r="R173" s="19">
        <f t="shared" si="93"/>
        <v>0</v>
      </c>
      <c r="S173" s="19">
        <f t="shared" si="94"/>
        <v>0</v>
      </c>
      <c r="T173" s="19">
        <f t="shared" si="95"/>
        <v>0</v>
      </c>
      <c r="U173" s="19">
        <f t="shared" si="96"/>
        <v>0</v>
      </c>
      <c r="V173" s="19">
        <f t="shared" si="97"/>
        <v>0</v>
      </c>
      <c r="W173" s="19">
        <f t="shared" si="98"/>
        <v>0</v>
      </c>
      <c r="X173" s="19">
        <f t="shared" si="99"/>
        <v>0</v>
      </c>
      <c r="Y173" s="14" t="s">
        <v>412</v>
      </c>
      <c r="Z173" s="8">
        <f t="shared" si="100"/>
        <v>0</v>
      </c>
      <c r="AA173" s="8">
        <f t="shared" si="101"/>
        <v>0</v>
      </c>
      <c r="AB173" s="8">
        <f t="shared" si="102"/>
        <v>0</v>
      </c>
      <c r="AD173" s="19">
        <v>21</v>
      </c>
      <c r="AE173" s="19">
        <f t="shared" si="103"/>
        <v>0</v>
      </c>
      <c r="AF173" s="19">
        <f t="shared" si="104"/>
        <v>0</v>
      </c>
      <c r="AG173" s="16" t="s">
        <v>5</v>
      </c>
      <c r="AM173" s="19">
        <f t="shared" si="105"/>
        <v>0</v>
      </c>
      <c r="AN173" s="19">
        <f t="shared" si="106"/>
        <v>0</v>
      </c>
      <c r="AO173" s="20" t="s">
        <v>793</v>
      </c>
      <c r="AP173" s="20" t="s">
        <v>807</v>
      </c>
      <c r="AQ173" s="14" t="s">
        <v>813</v>
      </c>
      <c r="AS173" s="19">
        <f t="shared" si="107"/>
        <v>0</v>
      </c>
      <c r="AT173" s="19">
        <f t="shared" si="108"/>
        <v>0</v>
      </c>
      <c r="AU173" s="19">
        <v>0</v>
      </c>
      <c r="AV173" s="19">
        <f t="shared" si="109"/>
        <v>0</v>
      </c>
    </row>
    <row r="174" spans="1:48" x14ac:dyDescent="0.2">
      <c r="A174" s="101" t="s">
        <v>156</v>
      </c>
      <c r="B174" s="2" t="s">
        <v>412</v>
      </c>
      <c r="C174" s="2" t="s">
        <v>1192</v>
      </c>
      <c r="D174" s="2" t="s">
        <v>557</v>
      </c>
      <c r="E174" s="2" t="s">
        <v>759</v>
      </c>
      <c r="F174" s="38">
        <v>6</v>
      </c>
      <c r="G174" s="8"/>
      <c r="H174" s="8">
        <f t="shared" si="88"/>
        <v>0</v>
      </c>
      <c r="I174" s="8">
        <f>J174-H174</f>
        <v>0</v>
      </c>
      <c r="J174" s="8">
        <f t="shared" si="90"/>
        <v>0</v>
      </c>
      <c r="K174" s="8">
        <v>0</v>
      </c>
      <c r="L174" s="8">
        <f>F174*K174</f>
        <v>0</v>
      </c>
      <c r="M174" s="16" t="s">
        <v>782</v>
      </c>
      <c r="P174" s="19">
        <f t="shared" si="92"/>
        <v>0</v>
      </c>
      <c r="R174" s="19">
        <f t="shared" si="93"/>
        <v>0</v>
      </c>
      <c r="S174" s="19">
        <f t="shared" si="94"/>
        <v>0</v>
      </c>
      <c r="T174" s="19">
        <f t="shared" si="95"/>
        <v>0</v>
      </c>
      <c r="U174" s="19">
        <f t="shared" si="96"/>
        <v>0</v>
      </c>
      <c r="V174" s="19">
        <f t="shared" si="97"/>
        <v>0</v>
      </c>
      <c r="W174" s="19">
        <f t="shared" si="98"/>
        <v>0</v>
      </c>
      <c r="X174" s="19">
        <f t="shared" si="99"/>
        <v>0</v>
      </c>
      <c r="Y174" s="14" t="s">
        <v>412</v>
      </c>
      <c r="Z174" s="8">
        <f t="shared" si="100"/>
        <v>0</v>
      </c>
      <c r="AA174" s="8">
        <f t="shared" si="101"/>
        <v>0</v>
      </c>
      <c r="AB174" s="8">
        <f t="shared" si="102"/>
        <v>0</v>
      </c>
      <c r="AD174" s="19">
        <v>21</v>
      </c>
      <c r="AE174" s="19">
        <f t="shared" si="103"/>
        <v>0</v>
      </c>
      <c r="AF174" s="19">
        <f t="shared" si="104"/>
        <v>0</v>
      </c>
      <c r="AG174" s="16" t="s">
        <v>5</v>
      </c>
      <c r="AM174" s="19">
        <f t="shared" si="105"/>
        <v>0</v>
      </c>
      <c r="AN174" s="19">
        <f t="shared" si="106"/>
        <v>0</v>
      </c>
      <c r="AO174" s="20" t="s">
        <v>793</v>
      </c>
      <c r="AP174" s="20" t="s">
        <v>807</v>
      </c>
      <c r="AQ174" s="14" t="s">
        <v>813</v>
      </c>
      <c r="AS174" s="19">
        <f t="shared" si="107"/>
        <v>0</v>
      </c>
      <c r="AT174" s="19">
        <f>G174/(100-AU174)*100</f>
        <v>0</v>
      </c>
      <c r="AU174" s="19">
        <v>0</v>
      </c>
      <c r="AV174" s="19">
        <f t="shared" si="109"/>
        <v>0</v>
      </c>
    </row>
    <row r="175" spans="1:48" x14ac:dyDescent="0.2">
      <c r="A175" s="101" t="s">
        <v>157</v>
      </c>
      <c r="B175" s="2" t="s">
        <v>412</v>
      </c>
      <c r="C175" s="2" t="s">
        <v>1193</v>
      </c>
      <c r="D175" s="2" t="s">
        <v>558</v>
      </c>
      <c r="E175" s="2" t="s">
        <v>758</v>
      </c>
      <c r="F175" s="38">
        <v>1</v>
      </c>
      <c r="G175" s="8"/>
      <c r="H175" s="8">
        <f t="shared" si="88"/>
        <v>0</v>
      </c>
      <c r="I175" s="8">
        <f>J175-H175</f>
        <v>0</v>
      </c>
      <c r="J175" s="8">
        <f t="shared" si="90"/>
        <v>0</v>
      </c>
      <c r="K175" s="8">
        <v>0</v>
      </c>
      <c r="L175" s="8">
        <f>F175*K175</f>
        <v>0</v>
      </c>
      <c r="M175" s="16" t="s">
        <v>782</v>
      </c>
      <c r="P175" s="19">
        <f t="shared" si="92"/>
        <v>0</v>
      </c>
      <c r="R175" s="19">
        <f t="shared" si="93"/>
        <v>0</v>
      </c>
      <c r="S175" s="19">
        <f t="shared" si="94"/>
        <v>0</v>
      </c>
      <c r="T175" s="19">
        <f t="shared" si="95"/>
        <v>0</v>
      </c>
      <c r="U175" s="19">
        <f t="shared" si="96"/>
        <v>0</v>
      </c>
      <c r="V175" s="19">
        <f t="shared" si="97"/>
        <v>0</v>
      </c>
      <c r="W175" s="19">
        <f t="shared" si="98"/>
        <v>0</v>
      </c>
      <c r="X175" s="19">
        <f t="shared" si="99"/>
        <v>0</v>
      </c>
      <c r="Y175" s="14" t="s">
        <v>412</v>
      </c>
      <c r="Z175" s="8">
        <f t="shared" si="100"/>
        <v>0</v>
      </c>
      <c r="AA175" s="8">
        <f t="shared" si="101"/>
        <v>0</v>
      </c>
      <c r="AB175" s="8">
        <f t="shared" si="102"/>
        <v>0</v>
      </c>
      <c r="AD175" s="19">
        <v>21</v>
      </c>
      <c r="AE175" s="19">
        <f t="shared" si="103"/>
        <v>0</v>
      </c>
      <c r="AF175" s="19">
        <f t="shared" si="104"/>
        <v>0</v>
      </c>
      <c r="AG175" s="16" t="s">
        <v>5</v>
      </c>
      <c r="AM175" s="19">
        <f t="shared" si="105"/>
        <v>0</v>
      </c>
      <c r="AN175" s="19">
        <f t="shared" si="106"/>
        <v>0</v>
      </c>
      <c r="AO175" s="20" t="s">
        <v>793</v>
      </c>
      <c r="AP175" s="20" t="s">
        <v>807</v>
      </c>
      <c r="AQ175" s="14" t="s">
        <v>813</v>
      </c>
      <c r="AS175" s="19">
        <f t="shared" si="107"/>
        <v>0</v>
      </c>
      <c r="AT175" s="19">
        <f>G175/(100-AU175)*100</f>
        <v>0</v>
      </c>
      <c r="AU175" s="19">
        <v>0</v>
      </c>
      <c r="AV175" s="19">
        <f t="shared" si="109"/>
        <v>0</v>
      </c>
    </row>
    <row r="176" spans="1:48" x14ac:dyDescent="0.2">
      <c r="A176" s="101" t="s">
        <v>158</v>
      </c>
      <c r="B176" s="2" t="s">
        <v>412</v>
      </c>
      <c r="C176" s="2" t="s">
        <v>1194</v>
      </c>
      <c r="D176" s="2" t="s">
        <v>559</v>
      </c>
      <c r="E176" s="2" t="s">
        <v>758</v>
      </c>
      <c r="F176" s="38">
        <v>1</v>
      </c>
      <c r="G176" s="8"/>
      <c r="H176" s="8">
        <f t="shared" si="88"/>
        <v>0</v>
      </c>
      <c r="I176" s="8">
        <f>J176-H176</f>
        <v>0</v>
      </c>
      <c r="J176" s="8">
        <f t="shared" si="90"/>
        <v>0</v>
      </c>
      <c r="K176" s="8">
        <v>0</v>
      </c>
      <c r="L176" s="8">
        <f>F176*K176</f>
        <v>0</v>
      </c>
      <c r="M176" s="16" t="s">
        <v>782</v>
      </c>
      <c r="P176" s="19">
        <f t="shared" si="92"/>
        <v>0</v>
      </c>
      <c r="R176" s="19">
        <f t="shared" si="93"/>
        <v>0</v>
      </c>
      <c r="S176" s="19">
        <f t="shared" si="94"/>
        <v>0</v>
      </c>
      <c r="T176" s="19">
        <f t="shared" si="95"/>
        <v>0</v>
      </c>
      <c r="U176" s="19">
        <f t="shared" si="96"/>
        <v>0</v>
      </c>
      <c r="V176" s="19">
        <f t="shared" si="97"/>
        <v>0</v>
      </c>
      <c r="W176" s="19">
        <f t="shared" si="98"/>
        <v>0</v>
      </c>
      <c r="X176" s="19">
        <f t="shared" si="99"/>
        <v>0</v>
      </c>
      <c r="Y176" s="14" t="s">
        <v>412</v>
      </c>
      <c r="Z176" s="8">
        <f t="shared" si="100"/>
        <v>0</v>
      </c>
      <c r="AA176" s="8">
        <f t="shared" si="101"/>
        <v>0</v>
      </c>
      <c r="AB176" s="8">
        <f t="shared" si="102"/>
        <v>0</v>
      </c>
      <c r="AD176" s="19">
        <v>21</v>
      </c>
      <c r="AE176" s="19">
        <f t="shared" si="103"/>
        <v>0</v>
      </c>
      <c r="AF176" s="19">
        <f t="shared" si="104"/>
        <v>0</v>
      </c>
      <c r="AG176" s="16" t="s">
        <v>5</v>
      </c>
      <c r="AM176" s="19">
        <f t="shared" si="105"/>
        <v>0</v>
      </c>
      <c r="AN176" s="19">
        <f t="shared" si="106"/>
        <v>0</v>
      </c>
      <c r="AO176" s="20" t="s">
        <v>793</v>
      </c>
      <c r="AP176" s="20" t="s">
        <v>807</v>
      </c>
      <c r="AQ176" s="14" t="s">
        <v>813</v>
      </c>
      <c r="AS176" s="19">
        <f t="shared" si="107"/>
        <v>0</v>
      </c>
      <c r="AT176" s="19">
        <f>G176/(100-AU176)*100</f>
        <v>0</v>
      </c>
      <c r="AU176" s="19">
        <v>0</v>
      </c>
      <c r="AV176" s="19">
        <f t="shared" si="109"/>
        <v>0</v>
      </c>
    </row>
    <row r="177" spans="1:48" x14ac:dyDescent="0.2">
      <c r="A177" s="101" t="s">
        <v>159</v>
      </c>
      <c r="B177" s="2" t="s">
        <v>412</v>
      </c>
      <c r="C177" s="2" t="s">
        <v>1195</v>
      </c>
      <c r="D177" s="2" t="s">
        <v>1320</v>
      </c>
      <c r="E177" s="2" t="s">
        <v>758</v>
      </c>
      <c r="F177" s="38">
        <v>1</v>
      </c>
      <c r="G177" s="8"/>
      <c r="H177" s="8">
        <f t="shared" si="88"/>
        <v>0</v>
      </c>
      <c r="I177" s="8">
        <f>J177-H177</f>
        <v>0</v>
      </c>
      <c r="J177" s="8">
        <f t="shared" si="90"/>
        <v>0</v>
      </c>
      <c r="K177" s="8">
        <v>0</v>
      </c>
      <c r="L177" s="8">
        <f>F177*K177</f>
        <v>0</v>
      </c>
      <c r="M177" s="16" t="s">
        <v>782</v>
      </c>
      <c r="P177" s="19">
        <f t="shared" si="92"/>
        <v>0</v>
      </c>
      <c r="R177" s="19">
        <f t="shared" si="93"/>
        <v>0</v>
      </c>
      <c r="S177" s="19">
        <f t="shared" si="94"/>
        <v>0</v>
      </c>
      <c r="T177" s="19">
        <f t="shared" si="95"/>
        <v>0</v>
      </c>
      <c r="U177" s="19">
        <f t="shared" si="96"/>
        <v>0</v>
      </c>
      <c r="V177" s="19">
        <f t="shared" si="97"/>
        <v>0</v>
      </c>
      <c r="W177" s="19">
        <f t="shared" si="98"/>
        <v>0</v>
      </c>
      <c r="X177" s="19">
        <f t="shared" si="99"/>
        <v>0</v>
      </c>
      <c r="Y177" s="14" t="s">
        <v>412</v>
      </c>
      <c r="Z177" s="8">
        <f t="shared" si="100"/>
        <v>0</v>
      </c>
      <c r="AA177" s="8">
        <f t="shared" si="101"/>
        <v>0</v>
      </c>
      <c r="AB177" s="8">
        <f t="shared" si="102"/>
        <v>0</v>
      </c>
      <c r="AD177" s="19">
        <v>21</v>
      </c>
      <c r="AE177" s="19">
        <f t="shared" si="103"/>
        <v>0</v>
      </c>
      <c r="AF177" s="19">
        <f t="shared" si="104"/>
        <v>0</v>
      </c>
      <c r="AG177" s="16" t="s">
        <v>5</v>
      </c>
      <c r="AM177" s="19">
        <f t="shared" si="105"/>
        <v>0</v>
      </c>
      <c r="AN177" s="19">
        <f t="shared" si="106"/>
        <v>0</v>
      </c>
      <c r="AO177" s="20" t="s">
        <v>793</v>
      </c>
      <c r="AP177" s="20" t="s">
        <v>807</v>
      </c>
      <c r="AQ177" s="14" t="s">
        <v>813</v>
      </c>
      <c r="AS177" s="19">
        <f t="shared" si="107"/>
        <v>0</v>
      </c>
      <c r="AT177" s="19">
        <f>G177/(100-AU177)*100</f>
        <v>0</v>
      </c>
      <c r="AU177" s="19">
        <v>0</v>
      </c>
      <c r="AV177" s="19">
        <f t="shared" si="109"/>
        <v>0</v>
      </c>
    </row>
    <row r="178" spans="1:48" ht="13.5" thickBot="1" x14ac:dyDescent="0.25">
      <c r="A178" s="101" t="s">
        <v>160</v>
      </c>
      <c r="B178" s="2" t="s">
        <v>412</v>
      </c>
      <c r="C178" s="2" t="s">
        <v>1196</v>
      </c>
      <c r="D178" s="2" t="s">
        <v>560</v>
      </c>
      <c r="E178" s="2" t="s">
        <v>755</v>
      </c>
      <c r="F178" s="38">
        <v>1</v>
      </c>
      <c r="G178" s="8"/>
      <c r="H178" s="8">
        <f t="shared" si="88"/>
        <v>0</v>
      </c>
      <c r="I178" s="8">
        <f>J178-H178</f>
        <v>0</v>
      </c>
      <c r="J178" s="8">
        <f t="shared" si="90"/>
        <v>0</v>
      </c>
      <c r="K178" s="8">
        <v>0</v>
      </c>
      <c r="L178" s="8">
        <f>F178*K178</f>
        <v>0</v>
      </c>
      <c r="M178" s="16" t="s">
        <v>782</v>
      </c>
      <c r="P178" s="19">
        <f t="shared" si="92"/>
        <v>0</v>
      </c>
      <c r="R178" s="19">
        <f t="shared" si="93"/>
        <v>0</v>
      </c>
      <c r="S178" s="19">
        <f t="shared" si="94"/>
        <v>0</v>
      </c>
      <c r="T178" s="19">
        <f t="shared" si="95"/>
        <v>0</v>
      </c>
      <c r="U178" s="19">
        <f t="shared" si="96"/>
        <v>0</v>
      </c>
      <c r="V178" s="19">
        <f t="shared" si="97"/>
        <v>0</v>
      </c>
      <c r="W178" s="19">
        <f t="shared" si="98"/>
        <v>0</v>
      </c>
      <c r="X178" s="19">
        <f t="shared" si="99"/>
        <v>0</v>
      </c>
      <c r="Y178" s="14" t="s">
        <v>412</v>
      </c>
      <c r="Z178" s="8">
        <f t="shared" si="100"/>
        <v>0</v>
      </c>
      <c r="AA178" s="8">
        <f t="shared" si="101"/>
        <v>0</v>
      </c>
      <c r="AB178" s="8">
        <f t="shared" si="102"/>
        <v>0</v>
      </c>
      <c r="AD178" s="19">
        <v>21</v>
      </c>
      <c r="AE178" s="19">
        <f t="shared" si="103"/>
        <v>0</v>
      </c>
      <c r="AF178" s="19">
        <f t="shared" si="104"/>
        <v>0</v>
      </c>
      <c r="AG178" s="16" t="s">
        <v>5</v>
      </c>
      <c r="AM178" s="19">
        <f t="shared" si="105"/>
        <v>0</v>
      </c>
      <c r="AN178" s="19">
        <f t="shared" si="106"/>
        <v>0</v>
      </c>
      <c r="AO178" s="20" t="s">
        <v>793</v>
      </c>
      <c r="AP178" s="20" t="s">
        <v>807</v>
      </c>
      <c r="AQ178" s="14" t="s">
        <v>813</v>
      </c>
      <c r="AS178" s="19">
        <f t="shared" si="107"/>
        <v>0</v>
      </c>
      <c r="AT178" s="19">
        <f>G178/(100-AU178)*100</f>
        <v>0</v>
      </c>
      <c r="AU178" s="19">
        <v>0</v>
      </c>
      <c r="AV178" s="19">
        <f t="shared" si="109"/>
        <v>0</v>
      </c>
    </row>
    <row r="179" spans="1:48" ht="19.5" thickBot="1" x14ac:dyDescent="0.25">
      <c r="A179" s="208" t="s">
        <v>1305</v>
      </c>
      <c r="B179" s="209"/>
      <c r="C179" s="209"/>
      <c r="D179" s="209"/>
      <c r="E179" s="209"/>
      <c r="F179" s="209"/>
      <c r="G179" s="209"/>
      <c r="H179" s="209"/>
      <c r="I179" s="209"/>
      <c r="J179" s="209"/>
      <c r="K179" s="209"/>
      <c r="L179" s="209"/>
      <c r="M179" s="210"/>
      <c r="N179" s="44"/>
      <c r="P179" s="14"/>
      <c r="Q179" s="14"/>
      <c r="R179" s="14"/>
      <c r="S179" s="14"/>
      <c r="T179" s="14"/>
      <c r="U179" s="14"/>
      <c r="V179" s="14"/>
      <c r="W179" s="14"/>
      <c r="X179" s="14"/>
    </row>
    <row r="180" spans="1:48" x14ac:dyDescent="0.2">
      <c r="A180" s="96"/>
      <c r="B180" s="97" t="s">
        <v>413</v>
      </c>
      <c r="C180" s="97"/>
      <c r="D180" s="100" t="s">
        <v>1305</v>
      </c>
      <c r="E180" s="96" t="s">
        <v>4</v>
      </c>
      <c r="F180" s="96" t="s">
        <v>4</v>
      </c>
      <c r="G180" s="96" t="s">
        <v>4</v>
      </c>
      <c r="H180" s="98">
        <f>H181+H214+H242+H279+H309+H313</f>
        <v>0</v>
      </c>
      <c r="I180" s="98">
        <f>I181+I214+I242+I279+I309+I313</f>
        <v>0</v>
      </c>
      <c r="J180" s="98">
        <f>H180+I180</f>
        <v>0</v>
      </c>
      <c r="K180" s="99"/>
      <c r="L180" s="98">
        <f>L181+L214+L242+L279+L309+L313</f>
        <v>0</v>
      </c>
      <c r="M180" s="99"/>
    </row>
    <row r="181" spans="1:48" x14ac:dyDescent="0.2">
      <c r="A181" s="88"/>
      <c r="B181" s="89" t="s">
        <v>413</v>
      </c>
      <c r="C181" s="89" t="s">
        <v>1006</v>
      </c>
      <c r="D181" s="89" t="s">
        <v>1007</v>
      </c>
      <c r="E181" s="88" t="s">
        <v>4</v>
      </c>
      <c r="F181" s="88" t="s">
        <v>4</v>
      </c>
      <c r="G181" s="88" t="s">
        <v>4</v>
      </c>
      <c r="H181" s="90">
        <f>SUM(H182:H213)</f>
        <v>0</v>
      </c>
      <c r="I181" s="90">
        <f>SUM(I182:I213)</f>
        <v>0</v>
      </c>
      <c r="J181" s="90">
        <f>H181+I181</f>
        <v>0</v>
      </c>
      <c r="K181" s="91"/>
      <c r="L181" s="90">
        <f>SUM(L182:L213)</f>
        <v>0</v>
      </c>
      <c r="M181" s="91"/>
      <c r="Y181" s="14" t="s">
        <v>413</v>
      </c>
      <c r="AI181" s="21">
        <f>SUM(Z182:Z213)</f>
        <v>0</v>
      </c>
      <c r="AJ181" s="21">
        <f>SUM(AA182:AA213)</f>
        <v>0</v>
      </c>
      <c r="AK181" s="21">
        <f>SUM(AB182:AB213)</f>
        <v>0</v>
      </c>
    </row>
    <row r="182" spans="1:48" x14ac:dyDescent="0.2">
      <c r="A182" s="101" t="s">
        <v>161</v>
      </c>
      <c r="B182" s="2" t="s">
        <v>413</v>
      </c>
      <c r="C182" s="2" t="s">
        <v>1018</v>
      </c>
      <c r="D182" s="2" t="s">
        <v>562</v>
      </c>
      <c r="E182" s="2" t="s">
        <v>755</v>
      </c>
      <c r="F182" s="38">
        <v>0</v>
      </c>
      <c r="G182" s="8"/>
      <c r="H182" s="8">
        <f>F182*AE182</f>
        <v>0</v>
      </c>
      <c r="I182" s="8">
        <f>J182-H182</f>
        <v>0</v>
      </c>
      <c r="J182" s="8">
        <f>F182*G182</f>
        <v>0</v>
      </c>
      <c r="K182" s="8">
        <v>0</v>
      </c>
      <c r="L182" s="8">
        <f>F182*K182</f>
        <v>0</v>
      </c>
      <c r="M182" s="16" t="s">
        <v>782</v>
      </c>
      <c r="P182" s="19">
        <f>IF(AG182="5",J182,0)</f>
        <v>0</v>
      </c>
      <c r="R182" s="19">
        <f>IF(AG182="1",H182,0)</f>
        <v>0</v>
      </c>
      <c r="S182" s="19">
        <f>IF(AG182="1",I182,0)</f>
        <v>0</v>
      </c>
      <c r="T182" s="19">
        <f>IF(AG182="7",H182,0)</f>
        <v>0</v>
      </c>
      <c r="U182" s="19">
        <f>IF(AG182="7",I182,0)</f>
        <v>0</v>
      </c>
      <c r="V182" s="19">
        <f>IF(AG182="2",H182,0)</f>
        <v>0</v>
      </c>
      <c r="W182" s="19">
        <f>IF(AG182="2",I182,0)</f>
        <v>0</v>
      </c>
      <c r="X182" s="19">
        <f>IF(AG182="0",J182,0)</f>
        <v>0</v>
      </c>
      <c r="Y182" s="14" t="s">
        <v>413</v>
      </c>
      <c r="Z182" s="8">
        <f>IF(AD182=0,J182,0)</f>
        <v>0</v>
      </c>
      <c r="AA182" s="8">
        <f>IF(AD182=15,J182,0)</f>
        <v>0</v>
      </c>
      <c r="AB182" s="8">
        <f>IF(AD182=21,J182,0)</f>
        <v>0</v>
      </c>
      <c r="AD182" s="19">
        <v>21</v>
      </c>
      <c r="AE182" s="19">
        <f>G182*0</f>
        <v>0</v>
      </c>
      <c r="AF182" s="19">
        <f>G182*(1-0)</f>
        <v>0</v>
      </c>
      <c r="AG182" s="16" t="s">
        <v>5</v>
      </c>
      <c r="AM182" s="19">
        <f>F182*AE182</f>
        <v>0</v>
      </c>
      <c r="AN182" s="19">
        <f>F182*AF182</f>
        <v>0</v>
      </c>
      <c r="AO182" s="20" t="s">
        <v>794</v>
      </c>
      <c r="AP182" s="20" t="s">
        <v>808</v>
      </c>
      <c r="AQ182" s="14" t="s">
        <v>814</v>
      </c>
      <c r="AS182" s="19">
        <f>AM182+AN182</f>
        <v>0</v>
      </c>
      <c r="AT182" s="19">
        <f>G182/(100-AU182)*100</f>
        <v>0</v>
      </c>
      <c r="AU182" s="19">
        <v>0</v>
      </c>
      <c r="AV182" s="19">
        <f>L182</f>
        <v>0</v>
      </c>
    </row>
    <row r="183" spans="1:48" s="53" customFormat="1" ht="11.25" x14ac:dyDescent="0.2">
      <c r="D183" s="54" t="s">
        <v>563</v>
      </c>
      <c r="F183" s="55"/>
    </row>
    <row r="184" spans="1:48" s="53" customFormat="1" ht="11.25" x14ac:dyDescent="0.2">
      <c r="D184" s="54" t="s">
        <v>564</v>
      </c>
      <c r="F184" s="55"/>
    </row>
    <row r="185" spans="1:48" s="53" customFormat="1" ht="11.25" x14ac:dyDescent="0.2">
      <c r="D185" s="54" t="s">
        <v>565</v>
      </c>
      <c r="F185" s="55"/>
    </row>
    <row r="186" spans="1:48" x14ac:dyDescent="0.2">
      <c r="A186" s="101" t="s">
        <v>162</v>
      </c>
      <c r="B186" s="2" t="s">
        <v>413</v>
      </c>
      <c r="C186" s="2" t="s">
        <v>1019</v>
      </c>
      <c r="D186" s="2" t="s">
        <v>566</v>
      </c>
      <c r="E186" s="2" t="s">
        <v>755</v>
      </c>
      <c r="F186" s="38">
        <v>0</v>
      </c>
      <c r="G186" s="8"/>
      <c r="H186" s="8">
        <f>F186*AE186</f>
        <v>0</v>
      </c>
      <c r="I186" s="8">
        <f>J186-H186</f>
        <v>0</v>
      </c>
      <c r="J186" s="8">
        <f>F186*G186</f>
        <v>0</v>
      </c>
      <c r="K186" s="8">
        <v>0</v>
      </c>
      <c r="L186" s="8">
        <f>F186*K186</f>
        <v>0</v>
      </c>
      <c r="M186" s="16" t="s">
        <v>782</v>
      </c>
      <c r="P186" s="19">
        <f>IF(AG186="5",J186,0)</f>
        <v>0</v>
      </c>
      <c r="R186" s="19">
        <f>IF(AG186="1",H186,0)</f>
        <v>0</v>
      </c>
      <c r="S186" s="19">
        <f>IF(AG186="1",I186,0)</f>
        <v>0</v>
      </c>
      <c r="T186" s="19">
        <f>IF(AG186="7",H186,0)</f>
        <v>0</v>
      </c>
      <c r="U186" s="19">
        <f>IF(AG186="7",I186,0)</f>
        <v>0</v>
      </c>
      <c r="V186" s="19">
        <f>IF(AG186="2",H186,0)</f>
        <v>0</v>
      </c>
      <c r="W186" s="19">
        <f>IF(AG186="2",I186,0)</f>
        <v>0</v>
      </c>
      <c r="X186" s="19">
        <f>IF(AG186="0",J186,0)</f>
        <v>0</v>
      </c>
      <c r="Y186" s="14" t="s">
        <v>413</v>
      </c>
      <c r="Z186" s="8">
        <f>IF(AD186=0,J186,0)</f>
        <v>0</v>
      </c>
      <c r="AA186" s="8">
        <f>IF(AD186=15,J186,0)</f>
        <v>0</v>
      </c>
      <c r="AB186" s="8">
        <f>IF(AD186=21,J186,0)</f>
        <v>0</v>
      </c>
      <c r="AD186" s="19">
        <v>21</v>
      </c>
      <c r="AE186" s="19">
        <f>G186*0</f>
        <v>0</v>
      </c>
      <c r="AF186" s="19">
        <f>G186*(1-0)</f>
        <v>0</v>
      </c>
      <c r="AG186" s="16" t="s">
        <v>5</v>
      </c>
      <c r="AM186" s="19">
        <f>F186*AE186</f>
        <v>0</v>
      </c>
      <c r="AN186" s="19">
        <f>F186*AF186</f>
        <v>0</v>
      </c>
      <c r="AO186" s="20" t="s">
        <v>794</v>
      </c>
      <c r="AP186" s="20" t="s">
        <v>808</v>
      </c>
      <c r="AQ186" s="14" t="s">
        <v>814</v>
      </c>
      <c r="AS186" s="19">
        <f>AM186+AN186</f>
        <v>0</v>
      </c>
      <c r="AT186" s="19">
        <f>G186/(100-AU186)*100</f>
        <v>0</v>
      </c>
      <c r="AU186" s="19">
        <v>0</v>
      </c>
      <c r="AV186" s="19">
        <f>L186</f>
        <v>0</v>
      </c>
    </row>
    <row r="187" spans="1:48" s="53" customFormat="1" ht="11.25" x14ac:dyDescent="0.2">
      <c r="D187" s="54" t="s">
        <v>567</v>
      </c>
      <c r="F187" s="55"/>
    </row>
    <row r="188" spans="1:48" x14ac:dyDescent="0.2">
      <c r="A188" s="101" t="s">
        <v>163</v>
      </c>
      <c r="B188" s="2" t="s">
        <v>413</v>
      </c>
      <c r="C188" s="2" t="s">
        <v>1020</v>
      </c>
      <c r="D188" s="2" t="s">
        <v>566</v>
      </c>
      <c r="E188" s="2" t="s">
        <v>755</v>
      </c>
      <c r="F188" s="38">
        <v>0</v>
      </c>
      <c r="G188" s="8"/>
      <c r="H188" s="8">
        <f>F188*AE188</f>
        <v>0</v>
      </c>
      <c r="I188" s="8">
        <f>J188-H188</f>
        <v>0</v>
      </c>
      <c r="J188" s="8">
        <f>F188*G188</f>
        <v>0</v>
      </c>
      <c r="K188" s="8">
        <v>0</v>
      </c>
      <c r="L188" s="8">
        <f>F188*K188</f>
        <v>0</v>
      </c>
      <c r="M188" s="16" t="s">
        <v>782</v>
      </c>
      <c r="P188" s="19">
        <f>IF(AG188="5",J188,0)</f>
        <v>0</v>
      </c>
      <c r="R188" s="19">
        <f>IF(AG188="1",H188,0)</f>
        <v>0</v>
      </c>
      <c r="S188" s="19">
        <f>IF(AG188="1",I188,0)</f>
        <v>0</v>
      </c>
      <c r="T188" s="19">
        <f>IF(AG188="7",H188,0)</f>
        <v>0</v>
      </c>
      <c r="U188" s="19">
        <f>IF(AG188="7",I188,0)</f>
        <v>0</v>
      </c>
      <c r="V188" s="19">
        <f>IF(AG188="2",H188,0)</f>
        <v>0</v>
      </c>
      <c r="W188" s="19">
        <f>IF(AG188="2",I188,0)</f>
        <v>0</v>
      </c>
      <c r="X188" s="19">
        <f>IF(AG188="0",J188,0)</f>
        <v>0</v>
      </c>
      <c r="Y188" s="14" t="s">
        <v>413</v>
      </c>
      <c r="Z188" s="8">
        <f>IF(AD188=0,J188,0)</f>
        <v>0</v>
      </c>
      <c r="AA188" s="8">
        <f>IF(AD188=15,J188,0)</f>
        <v>0</v>
      </c>
      <c r="AB188" s="8">
        <f>IF(AD188=21,J188,0)</f>
        <v>0</v>
      </c>
      <c r="AD188" s="19">
        <v>21</v>
      </c>
      <c r="AE188" s="19">
        <f>G188*0</f>
        <v>0</v>
      </c>
      <c r="AF188" s="19">
        <f>G188*(1-0)</f>
        <v>0</v>
      </c>
      <c r="AG188" s="16" t="s">
        <v>5</v>
      </c>
      <c r="AM188" s="19">
        <f>F188*AE188</f>
        <v>0</v>
      </c>
      <c r="AN188" s="19">
        <f>F188*AF188</f>
        <v>0</v>
      </c>
      <c r="AO188" s="20" t="s">
        <v>794</v>
      </c>
      <c r="AP188" s="20" t="s">
        <v>808</v>
      </c>
      <c r="AQ188" s="14" t="s">
        <v>814</v>
      </c>
      <c r="AS188" s="19">
        <f>AM188+AN188</f>
        <v>0</v>
      </c>
      <c r="AT188" s="19">
        <f>G188/(100-AU188)*100</f>
        <v>0</v>
      </c>
      <c r="AU188" s="19">
        <v>0</v>
      </c>
      <c r="AV188" s="19">
        <f>L188</f>
        <v>0</v>
      </c>
    </row>
    <row r="189" spans="1:48" s="53" customFormat="1" ht="11.25" x14ac:dyDescent="0.2">
      <c r="D189" s="54" t="s">
        <v>568</v>
      </c>
      <c r="F189" s="55"/>
    </row>
    <row r="190" spans="1:48" x14ac:dyDescent="0.2">
      <c r="A190" s="101" t="s">
        <v>164</v>
      </c>
      <c r="B190" s="2" t="s">
        <v>413</v>
      </c>
      <c r="C190" s="2" t="s">
        <v>1021</v>
      </c>
      <c r="D190" s="2" t="s">
        <v>569</v>
      </c>
      <c r="E190" s="2" t="s">
        <v>755</v>
      </c>
      <c r="F190" s="38">
        <v>0</v>
      </c>
      <c r="G190" s="8"/>
      <c r="H190" s="8">
        <f>F190*AE190</f>
        <v>0</v>
      </c>
      <c r="I190" s="8">
        <f>J190-H190</f>
        <v>0</v>
      </c>
      <c r="J190" s="8">
        <f>F190*G190</f>
        <v>0</v>
      </c>
      <c r="K190" s="8">
        <v>0</v>
      </c>
      <c r="L190" s="8">
        <f>F190*K190</f>
        <v>0</v>
      </c>
      <c r="M190" s="16" t="s">
        <v>782</v>
      </c>
      <c r="P190" s="19">
        <f>IF(AG190="5",J190,0)</f>
        <v>0</v>
      </c>
      <c r="R190" s="19">
        <f>IF(AG190="1",H190,0)</f>
        <v>0</v>
      </c>
      <c r="S190" s="19">
        <f>IF(AG190="1",I190,0)</f>
        <v>0</v>
      </c>
      <c r="T190" s="19">
        <f>IF(AG190="7",H190,0)</f>
        <v>0</v>
      </c>
      <c r="U190" s="19">
        <f>IF(AG190="7",I190,0)</f>
        <v>0</v>
      </c>
      <c r="V190" s="19">
        <f>IF(AG190="2",H190,0)</f>
        <v>0</v>
      </c>
      <c r="W190" s="19">
        <f>IF(AG190="2",I190,0)</f>
        <v>0</v>
      </c>
      <c r="X190" s="19">
        <f>IF(AG190="0",J190,0)</f>
        <v>0</v>
      </c>
      <c r="Y190" s="14" t="s">
        <v>413</v>
      </c>
      <c r="Z190" s="8">
        <f>IF(AD190=0,J190,0)</f>
        <v>0</v>
      </c>
      <c r="AA190" s="8">
        <f>IF(AD190=15,J190,0)</f>
        <v>0</v>
      </c>
      <c r="AB190" s="8">
        <f>IF(AD190=21,J190,0)</f>
        <v>0</v>
      </c>
      <c r="AD190" s="19">
        <v>21</v>
      </c>
      <c r="AE190" s="19">
        <f>G190*0</f>
        <v>0</v>
      </c>
      <c r="AF190" s="19">
        <f>G190*(1-0)</f>
        <v>0</v>
      </c>
      <c r="AG190" s="16" t="s">
        <v>5</v>
      </c>
      <c r="AM190" s="19">
        <f>F190*AE190</f>
        <v>0</v>
      </c>
      <c r="AN190" s="19">
        <f>F190*AF190</f>
        <v>0</v>
      </c>
      <c r="AO190" s="20" t="s">
        <v>794</v>
      </c>
      <c r="AP190" s="20" t="s">
        <v>808</v>
      </c>
      <c r="AQ190" s="14" t="s">
        <v>814</v>
      </c>
      <c r="AS190" s="19">
        <f>AM190+AN190</f>
        <v>0</v>
      </c>
      <c r="AT190" s="19">
        <f>G190/(100-AU190)*100</f>
        <v>0</v>
      </c>
      <c r="AU190" s="19">
        <v>0</v>
      </c>
      <c r="AV190" s="19">
        <f>L190</f>
        <v>0</v>
      </c>
    </row>
    <row r="191" spans="1:48" x14ac:dyDescent="0.2">
      <c r="A191" s="101" t="s">
        <v>165</v>
      </c>
      <c r="B191" s="2" t="s">
        <v>413</v>
      </c>
      <c r="C191" s="2" t="s">
        <v>1022</v>
      </c>
      <c r="D191" s="2" t="s">
        <v>570</v>
      </c>
      <c r="E191" s="2" t="s">
        <v>755</v>
      </c>
      <c r="F191" s="38">
        <v>0</v>
      </c>
      <c r="G191" s="8"/>
      <c r="H191" s="8">
        <f>F191*AE191</f>
        <v>0</v>
      </c>
      <c r="I191" s="8">
        <f>J191-H191</f>
        <v>0</v>
      </c>
      <c r="J191" s="8">
        <f>F191*G191</f>
        <v>0</v>
      </c>
      <c r="K191" s="8">
        <v>0</v>
      </c>
      <c r="L191" s="8">
        <f>F191*K191</f>
        <v>0</v>
      </c>
      <c r="M191" s="16" t="s">
        <v>782</v>
      </c>
      <c r="P191" s="19">
        <f>IF(AG191="5",J191,0)</f>
        <v>0</v>
      </c>
      <c r="R191" s="19">
        <f>IF(AG191="1",H191,0)</f>
        <v>0</v>
      </c>
      <c r="S191" s="19">
        <f>IF(AG191="1",I191,0)</f>
        <v>0</v>
      </c>
      <c r="T191" s="19">
        <f>IF(AG191="7",H191,0)</f>
        <v>0</v>
      </c>
      <c r="U191" s="19">
        <f>IF(AG191="7",I191,0)</f>
        <v>0</v>
      </c>
      <c r="V191" s="19">
        <f>IF(AG191="2",H191,0)</f>
        <v>0</v>
      </c>
      <c r="W191" s="19">
        <f>IF(AG191="2",I191,0)</f>
        <v>0</v>
      </c>
      <c r="X191" s="19">
        <f>IF(AG191="0",J191,0)</f>
        <v>0</v>
      </c>
      <c r="Y191" s="14" t="s">
        <v>413</v>
      </c>
      <c r="Z191" s="8">
        <f>IF(AD191=0,J191,0)</f>
        <v>0</v>
      </c>
      <c r="AA191" s="8">
        <f>IF(AD191=15,J191,0)</f>
        <v>0</v>
      </c>
      <c r="AB191" s="8">
        <f>IF(AD191=21,J191,0)</f>
        <v>0</v>
      </c>
      <c r="AD191" s="19">
        <v>21</v>
      </c>
      <c r="AE191" s="19">
        <f>G191*0</f>
        <v>0</v>
      </c>
      <c r="AF191" s="19">
        <f>G191*(1-0)</f>
        <v>0</v>
      </c>
      <c r="AG191" s="16" t="s">
        <v>5</v>
      </c>
      <c r="AM191" s="19">
        <f>F191*AE191</f>
        <v>0</v>
      </c>
      <c r="AN191" s="19">
        <f>F191*AF191</f>
        <v>0</v>
      </c>
      <c r="AO191" s="20" t="s">
        <v>794</v>
      </c>
      <c r="AP191" s="20" t="s">
        <v>808</v>
      </c>
      <c r="AQ191" s="14" t="s">
        <v>814</v>
      </c>
      <c r="AS191" s="19">
        <f>AM191+AN191</f>
        <v>0</v>
      </c>
      <c r="AT191" s="19">
        <f>G191/(100-AU191)*100</f>
        <v>0</v>
      </c>
      <c r="AU191" s="19">
        <v>0</v>
      </c>
      <c r="AV191" s="19">
        <f>L191</f>
        <v>0</v>
      </c>
    </row>
    <row r="192" spans="1:48" s="53" customFormat="1" ht="11.25" x14ac:dyDescent="0.2">
      <c r="D192" s="54" t="s">
        <v>571</v>
      </c>
      <c r="F192" s="55"/>
    </row>
    <row r="193" spans="1:48" s="53" customFormat="1" ht="11.25" x14ac:dyDescent="0.2">
      <c r="D193" s="54" t="s">
        <v>572</v>
      </c>
      <c r="F193" s="55"/>
    </row>
    <row r="194" spans="1:48" s="53" customFormat="1" ht="11.25" x14ac:dyDescent="0.2">
      <c r="D194" s="54" t="s">
        <v>573</v>
      </c>
      <c r="F194" s="55"/>
    </row>
    <row r="195" spans="1:48" x14ac:dyDescent="0.2">
      <c r="A195" s="101" t="s">
        <v>166</v>
      </c>
      <c r="B195" s="2" t="s">
        <v>413</v>
      </c>
      <c r="C195" s="2" t="s">
        <v>1023</v>
      </c>
      <c r="D195" s="2" t="s">
        <v>574</v>
      </c>
      <c r="E195" s="2" t="s">
        <v>755</v>
      </c>
      <c r="F195" s="38">
        <v>0</v>
      </c>
      <c r="G195" s="8"/>
      <c r="H195" s="8">
        <f>F195*AE195</f>
        <v>0</v>
      </c>
      <c r="I195" s="8">
        <f>J195-H195</f>
        <v>0</v>
      </c>
      <c r="J195" s="8">
        <f>F195*G195</f>
        <v>0</v>
      </c>
      <c r="K195" s="8">
        <v>0</v>
      </c>
      <c r="L195" s="8">
        <f>F195*K195</f>
        <v>0</v>
      </c>
      <c r="M195" s="16" t="s">
        <v>782</v>
      </c>
      <c r="P195" s="19">
        <f>IF(AG195="5",J195,0)</f>
        <v>0</v>
      </c>
      <c r="R195" s="19">
        <f>IF(AG195="1",H195,0)</f>
        <v>0</v>
      </c>
      <c r="S195" s="19">
        <f>IF(AG195="1",I195,0)</f>
        <v>0</v>
      </c>
      <c r="T195" s="19">
        <f>IF(AG195="7",H195,0)</f>
        <v>0</v>
      </c>
      <c r="U195" s="19">
        <f>IF(AG195="7",I195,0)</f>
        <v>0</v>
      </c>
      <c r="V195" s="19">
        <f>IF(AG195="2",H195,0)</f>
        <v>0</v>
      </c>
      <c r="W195" s="19">
        <f>IF(AG195="2",I195,0)</f>
        <v>0</v>
      </c>
      <c r="X195" s="19">
        <f>IF(AG195="0",J195,0)</f>
        <v>0</v>
      </c>
      <c r="Y195" s="14" t="s">
        <v>413</v>
      </c>
      <c r="Z195" s="8">
        <f>IF(AD195=0,J195,0)</f>
        <v>0</v>
      </c>
      <c r="AA195" s="8">
        <f>IF(AD195=15,J195,0)</f>
        <v>0</v>
      </c>
      <c r="AB195" s="8">
        <f>IF(AD195=21,J195,0)</f>
        <v>0</v>
      </c>
      <c r="AD195" s="19">
        <v>21</v>
      </c>
      <c r="AE195" s="19">
        <f>G195*0</f>
        <v>0</v>
      </c>
      <c r="AF195" s="19">
        <f>G195*(1-0)</f>
        <v>0</v>
      </c>
      <c r="AG195" s="16" t="s">
        <v>5</v>
      </c>
      <c r="AM195" s="19">
        <f>F195*AE195</f>
        <v>0</v>
      </c>
      <c r="AN195" s="19">
        <f>F195*AF195</f>
        <v>0</v>
      </c>
      <c r="AO195" s="20" t="s">
        <v>794</v>
      </c>
      <c r="AP195" s="20" t="s">
        <v>808</v>
      </c>
      <c r="AQ195" s="14" t="s">
        <v>814</v>
      </c>
      <c r="AS195" s="19">
        <f>AM195+AN195</f>
        <v>0</v>
      </c>
      <c r="AT195" s="19">
        <f>G195/(100-AU195)*100</f>
        <v>0</v>
      </c>
      <c r="AU195" s="19">
        <v>0</v>
      </c>
      <c r="AV195" s="19">
        <f>L195</f>
        <v>0</v>
      </c>
    </row>
    <row r="196" spans="1:48" s="53" customFormat="1" ht="11.25" x14ac:dyDescent="0.2">
      <c r="D196" s="54" t="s">
        <v>575</v>
      </c>
      <c r="F196" s="55"/>
    </row>
    <row r="197" spans="1:48" x14ac:dyDescent="0.2">
      <c r="A197" s="101" t="s">
        <v>167</v>
      </c>
      <c r="B197" s="2" t="s">
        <v>413</v>
      </c>
      <c r="C197" s="2" t="s">
        <v>1024</v>
      </c>
      <c r="D197" s="2" t="s">
        <v>576</v>
      </c>
      <c r="E197" s="2" t="s">
        <v>755</v>
      </c>
      <c r="F197" s="38">
        <v>0</v>
      </c>
      <c r="G197" s="8"/>
      <c r="H197" s="8">
        <f>F197*AE197</f>
        <v>0</v>
      </c>
      <c r="I197" s="8">
        <f>J197-H197</f>
        <v>0</v>
      </c>
      <c r="J197" s="8">
        <f>F197*G197</f>
        <v>0</v>
      </c>
      <c r="K197" s="8">
        <v>0</v>
      </c>
      <c r="L197" s="8">
        <f>F197*K197</f>
        <v>0</v>
      </c>
      <c r="M197" s="16" t="s">
        <v>782</v>
      </c>
      <c r="P197" s="19">
        <f>IF(AG197="5",J197,0)</f>
        <v>0</v>
      </c>
      <c r="R197" s="19">
        <f>IF(AG197="1",H197,0)</f>
        <v>0</v>
      </c>
      <c r="S197" s="19">
        <f>IF(AG197="1",I197,0)</f>
        <v>0</v>
      </c>
      <c r="T197" s="19">
        <f>IF(AG197="7",H197,0)</f>
        <v>0</v>
      </c>
      <c r="U197" s="19">
        <f>IF(AG197="7",I197,0)</f>
        <v>0</v>
      </c>
      <c r="V197" s="19">
        <f>IF(AG197="2",H197,0)</f>
        <v>0</v>
      </c>
      <c r="W197" s="19">
        <f>IF(AG197="2",I197,0)</f>
        <v>0</v>
      </c>
      <c r="X197" s="19">
        <f>IF(AG197="0",J197,0)</f>
        <v>0</v>
      </c>
      <c r="Y197" s="14" t="s">
        <v>413</v>
      </c>
      <c r="Z197" s="8">
        <f>IF(AD197=0,J197,0)</f>
        <v>0</v>
      </c>
      <c r="AA197" s="8">
        <f>IF(AD197=15,J197,0)</f>
        <v>0</v>
      </c>
      <c r="AB197" s="8">
        <f>IF(AD197=21,J197,0)</f>
        <v>0</v>
      </c>
      <c r="AD197" s="19">
        <v>21</v>
      </c>
      <c r="AE197" s="19">
        <f>G197*0</f>
        <v>0</v>
      </c>
      <c r="AF197" s="19">
        <f>G197*(1-0)</f>
        <v>0</v>
      </c>
      <c r="AG197" s="16" t="s">
        <v>5</v>
      </c>
      <c r="AM197" s="19">
        <f>F197*AE197</f>
        <v>0</v>
      </c>
      <c r="AN197" s="19">
        <f>F197*AF197</f>
        <v>0</v>
      </c>
      <c r="AO197" s="20" t="s">
        <v>794</v>
      </c>
      <c r="AP197" s="20" t="s">
        <v>808</v>
      </c>
      <c r="AQ197" s="14" t="s">
        <v>814</v>
      </c>
      <c r="AS197" s="19">
        <f>AM197+AN197</f>
        <v>0</v>
      </c>
      <c r="AT197" s="19">
        <f>G197/(100-AU197)*100</f>
        <v>0</v>
      </c>
      <c r="AU197" s="19">
        <v>0</v>
      </c>
      <c r="AV197" s="19">
        <f>L197</f>
        <v>0</v>
      </c>
    </row>
    <row r="198" spans="1:48" s="53" customFormat="1" ht="11.25" x14ac:dyDescent="0.2">
      <c r="D198" s="54" t="s">
        <v>577</v>
      </c>
      <c r="F198" s="55"/>
    </row>
    <row r="199" spans="1:48" s="53" customFormat="1" ht="11.25" x14ac:dyDescent="0.2">
      <c r="D199" s="54" t="s">
        <v>578</v>
      </c>
      <c r="F199" s="55"/>
    </row>
    <row r="200" spans="1:48" s="53" customFormat="1" ht="11.25" x14ac:dyDescent="0.2">
      <c r="D200" s="54" t="s">
        <v>579</v>
      </c>
      <c r="F200" s="55"/>
    </row>
    <row r="201" spans="1:48" x14ac:dyDescent="0.2">
      <c r="A201" s="101" t="s">
        <v>168</v>
      </c>
      <c r="B201" s="2" t="s">
        <v>413</v>
      </c>
      <c r="C201" s="2" t="s">
        <v>1025</v>
      </c>
      <c r="D201" s="2" t="s">
        <v>580</v>
      </c>
      <c r="E201" s="2" t="s">
        <v>755</v>
      </c>
      <c r="F201" s="38">
        <v>1</v>
      </c>
      <c r="G201" s="8"/>
      <c r="H201" s="8">
        <f t="shared" ref="H201:H213" si="110">F201*AE201</f>
        <v>0</v>
      </c>
      <c r="I201" s="8">
        <f t="shared" ref="I201:I213" si="111">J201-H201</f>
        <v>0</v>
      </c>
      <c r="J201" s="8">
        <f t="shared" ref="J201:J213" si="112">F201*G201</f>
        <v>0</v>
      </c>
      <c r="K201" s="8">
        <v>0</v>
      </c>
      <c r="L201" s="8">
        <f t="shared" ref="L201:L213" si="113">F201*K201</f>
        <v>0</v>
      </c>
      <c r="M201" s="16" t="s">
        <v>782</v>
      </c>
      <c r="P201" s="19">
        <f t="shared" ref="P201:P213" si="114">IF(AG201="5",J201,0)</f>
        <v>0</v>
      </c>
      <c r="R201" s="19">
        <f t="shared" ref="R201:R213" si="115">IF(AG201="1",H201,0)</f>
        <v>0</v>
      </c>
      <c r="S201" s="19">
        <f t="shared" ref="S201:S213" si="116">IF(AG201="1",I201,0)</f>
        <v>0</v>
      </c>
      <c r="T201" s="19">
        <f t="shared" ref="T201:T213" si="117">IF(AG201="7",H201,0)</f>
        <v>0</v>
      </c>
      <c r="U201" s="19">
        <f t="shared" ref="U201:U213" si="118">IF(AG201="7",I201,0)</f>
        <v>0</v>
      </c>
      <c r="V201" s="19">
        <f t="shared" ref="V201:V213" si="119">IF(AG201="2",H201,0)</f>
        <v>0</v>
      </c>
      <c r="W201" s="19">
        <f t="shared" ref="W201:W213" si="120">IF(AG201="2",I201,0)</f>
        <v>0</v>
      </c>
      <c r="X201" s="19">
        <f t="shared" ref="X201:X213" si="121">IF(AG201="0",J201,0)</f>
        <v>0</v>
      </c>
      <c r="Y201" s="14" t="s">
        <v>413</v>
      </c>
      <c r="Z201" s="8">
        <f t="shared" ref="Z201:Z213" si="122">IF(AD201=0,J201,0)</f>
        <v>0</v>
      </c>
      <c r="AA201" s="8">
        <f t="shared" ref="AA201:AA213" si="123">IF(AD201=15,J201,0)</f>
        <v>0</v>
      </c>
      <c r="AB201" s="8">
        <f t="shared" ref="AB201:AB213" si="124">IF(AD201=21,J201,0)</f>
        <v>0</v>
      </c>
      <c r="AD201" s="19">
        <v>21</v>
      </c>
      <c r="AE201" s="19">
        <f t="shared" ref="AE201:AE213" si="125">G201*0</f>
        <v>0</v>
      </c>
      <c r="AF201" s="19">
        <f t="shared" ref="AF201:AF213" si="126">G201*(1-0)</f>
        <v>0</v>
      </c>
      <c r="AG201" s="16" t="s">
        <v>5</v>
      </c>
      <c r="AM201" s="19">
        <f t="shared" ref="AM201:AM213" si="127">F201*AE201</f>
        <v>0</v>
      </c>
      <c r="AN201" s="19">
        <f t="shared" ref="AN201:AN213" si="128">F201*AF201</f>
        <v>0</v>
      </c>
      <c r="AO201" s="20" t="s">
        <v>794</v>
      </c>
      <c r="AP201" s="20" t="s">
        <v>808</v>
      </c>
      <c r="AQ201" s="14" t="s">
        <v>814</v>
      </c>
      <c r="AS201" s="19">
        <f t="shared" ref="AS201:AS213" si="129">AM201+AN201</f>
        <v>0</v>
      </c>
      <c r="AT201" s="19">
        <f t="shared" ref="AT201:AT213" si="130">G201/(100-AU201)*100</f>
        <v>0</v>
      </c>
      <c r="AU201" s="19">
        <v>0</v>
      </c>
      <c r="AV201" s="19">
        <f t="shared" ref="AV201:AV213" si="131">L201</f>
        <v>0</v>
      </c>
    </row>
    <row r="202" spans="1:48" x14ac:dyDescent="0.2">
      <c r="A202" s="101" t="s">
        <v>169</v>
      </c>
      <c r="B202" s="2" t="s">
        <v>413</v>
      </c>
      <c r="C202" s="2" t="s">
        <v>1026</v>
      </c>
      <c r="D202" s="2" t="s">
        <v>581</v>
      </c>
      <c r="E202" s="2" t="s">
        <v>755</v>
      </c>
      <c r="F202" s="38">
        <v>4</v>
      </c>
      <c r="G202" s="8"/>
      <c r="H202" s="8">
        <f t="shared" si="110"/>
        <v>0</v>
      </c>
      <c r="I202" s="8">
        <f t="shared" si="111"/>
        <v>0</v>
      </c>
      <c r="J202" s="8">
        <f t="shared" si="112"/>
        <v>0</v>
      </c>
      <c r="K202" s="8">
        <v>0</v>
      </c>
      <c r="L202" s="8">
        <f t="shared" si="113"/>
        <v>0</v>
      </c>
      <c r="M202" s="16" t="s">
        <v>782</v>
      </c>
      <c r="P202" s="19">
        <f t="shared" si="114"/>
        <v>0</v>
      </c>
      <c r="R202" s="19">
        <f t="shared" si="115"/>
        <v>0</v>
      </c>
      <c r="S202" s="19">
        <f t="shared" si="116"/>
        <v>0</v>
      </c>
      <c r="T202" s="19">
        <f t="shared" si="117"/>
        <v>0</v>
      </c>
      <c r="U202" s="19">
        <f t="shared" si="118"/>
        <v>0</v>
      </c>
      <c r="V202" s="19">
        <f t="shared" si="119"/>
        <v>0</v>
      </c>
      <c r="W202" s="19">
        <f t="shared" si="120"/>
        <v>0</v>
      </c>
      <c r="X202" s="19">
        <f t="shared" si="121"/>
        <v>0</v>
      </c>
      <c r="Y202" s="14" t="s">
        <v>413</v>
      </c>
      <c r="Z202" s="8">
        <f t="shared" si="122"/>
        <v>0</v>
      </c>
      <c r="AA202" s="8">
        <f t="shared" si="123"/>
        <v>0</v>
      </c>
      <c r="AB202" s="8">
        <f t="shared" si="124"/>
        <v>0</v>
      </c>
      <c r="AD202" s="19">
        <v>21</v>
      </c>
      <c r="AE202" s="19">
        <f t="shared" si="125"/>
        <v>0</v>
      </c>
      <c r="AF202" s="19">
        <f t="shared" si="126"/>
        <v>0</v>
      </c>
      <c r="AG202" s="16" t="s">
        <v>5</v>
      </c>
      <c r="AM202" s="19">
        <f t="shared" si="127"/>
        <v>0</v>
      </c>
      <c r="AN202" s="19">
        <f t="shared" si="128"/>
        <v>0</v>
      </c>
      <c r="AO202" s="20" t="s">
        <v>794</v>
      </c>
      <c r="AP202" s="20" t="s">
        <v>808</v>
      </c>
      <c r="AQ202" s="14" t="s">
        <v>814</v>
      </c>
      <c r="AS202" s="19">
        <f t="shared" si="129"/>
        <v>0</v>
      </c>
      <c r="AT202" s="19">
        <f t="shared" si="130"/>
        <v>0</v>
      </c>
      <c r="AU202" s="19">
        <v>0</v>
      </c>
      <c r="AV202" s="19">
        <f t="shared" si="131"/>
        <v>0</v>
      </c>
    </row>
    <row r="203" spans="1:48" x14ac:dyDescent="0.2">
      <c r="A203" s="101" t="s">
        <v>170</v>
      </c>
      <c r="B203" s="2" t="s">
        <v>413</v>
      </c>
      <c r="C203" s="2" t="s">
        <v>1027</v>
      </c>
      <c r="D203" s="2" t="s">
        <v>582</v>
      </c>
      <c r="E203" s="2" t="s">
        <v>760</v>
      </c>
      <c r="F203" s="38">
        <v>155</v>
      </c>
      <c r="G203" s="8"/>
      <c r="H203" s="8">
        <f t="shared" si="110"/>
        <v>0</v>
      </c>
      <c r="I203" s="8">
        <f t="shared" si="111"/>
        <v>0</v>
      </c>
      <c r="J203" s="8">
        <f t="shared" si="112"/>
        <v>0</v>
      </c>
      <c r="K203" s="8">
        <v>0</v>
      </c>
      <c r="L203" s="8">
        <f t="shared" si="113"/>
        <v>0</v>
      </c>
      <c r="M203" s="16" t="s">
        <v>782</v>
      </c>
      <c r="P203" s="19">
        <f t="shared" si="114"/>
        <v>0</v>
      </c>
      <c r="R203" s="19">
        <f t="shared" si="115"/>
        <v>0</v>
      </c>
      <c r="S203" s="19">
        <f t="shared" si="116"/>
        <v>0</v>
      </c>
      <c r="T203" s="19">
        <f t="shared" si="117"/>
        <v>0</v>
      </c>
      <c r="U203" s="19">
        <f t="shared" si="118"/>
        <v>0</v>
      </c>
      <c r="V203" s="19">
        <f t="shared" si="119"/>
        <v>0</v>
      </c>
      <c r="W203" s="19">
        <f t="shared" si="120"/>
        <v>0</v>
      </c>
      <c r="X203" s="19">
        <f t="shared" si="121"/>
        <v>0</v>
      </c>
      <c r="Y203" s="14" t="s">
        <v>413</v>
      </c>
      <c r="Z203" s="8">
        <f t="shared" si="122"/>
        <v>0</v>
      </c>
      <c r="AA203" s="8">
        <f t="shared" si="123"/>
        <v>0</v>
      </c>
      <c r="AB203" s="8">
        <f t="shared" si="124"/>
        <v>0</v>
      </c>
      <c r="AD203" s="19">
        <v>21</v>
      </c>
      <c r="AE203" s="19">
        <f t="shared" si="125"/>
        <v>0</v>
      </c>
      <c r="AF203" s="19">
        <f t="shared" si="126"/>
        <v>0</v>
      </c>
      <c r="AG203" s="16" t="s">
        <v>5</v>
      </c>
      <c r="AM203" s="19">
        <f t="shared" si="127"/>
        <v>0</v>
      </c>
      <c r="AN203" s="19">
        <f t="shared" si="128"/>
        <v>0</v>
      </c>
      <c r="AO203" s="20" t="s">
        <v>794</v>
      </c>
      <c r="AP203" s="20" t="s">
        <v>808</v>
      </c>
      <c r="AQ203" s="14" t="s">
        <v>814</v>
      </c>
      <c r="AS203" s="19">
        <f t="shared" si="129"/>
        <v>0</v>
      </c>
      <c r="AT203" s="19">
        <f t="shared" si="130"/>
        <v>0</v>
      </c>
      <c r="AU203" s="19">
        <v>0</v>
      </c>
      <c r="AV203" s="19">
        <f t="shared" si="131"/>
        <v>0</v>
      </c>
    </row>
    <row r="204" spans="1:48" x14ac:dyDescent="0.2">
      <c r="A204" s="101" t="s">
        <v>171</v>
      </c>
      <c r="B204" s="2" t="s">
        <v>413</v>
      </c>
      <c r="C204" s="2" t="s">
        <v>1028</v>
      </c>
      <c r="D204" s="2" t="s">
        <v>583</v>
      </c>
      <c r="E204" s="2" t="s">
        <v>760</v>
      </c>
      <c r="F204" s="38">
        <v>50</v>
      </c>
      <c r="G204" s="8"/>
      <c r="H204" s="8">
        <f t="shared" si="110"/>
        <v>0</v>
      </c>
      <c r="I204" s="8">
        <f t="shared" si="111"/>
        <v>0</v>
      </c>
      <c r="J204" s="8">
        <f t="shared" si="112"/>
        <v>0</v>
      </c>
      <c r="K204" s="8">
        <v>0</v>
      </c>
      <c r="L204" s="8">
        <f t="shared" si="113"/>
        <v>0</v>
      </c>
      <c r="M204" s="16" t="s">
        <v>782</v>
      </c>
      <c r="P204" s="19">
        <f t="shared" si="114"/>
        <v>0</v>
      </c>
      <c r="R204" s="19">
        <f t="shared" si="115"/>
        <v>0</v>
      </c>
      <c r="S204" s="19">
        <f t="shared" si="116"/>
        <v>0</v>
      </c>
      <c r="T204" s="19">
        <f t="shared" si="117"/>
        <v>0</v>
      </c>
      <c r="U204" s="19">
        <f t="shared" si="118"/>
        <v>0</v>
      </c>
      <c r="V204" s="19">
        <f t="shared" si="119"/>
        <v>0</v>
      </c>
      <c r="W204" s="19">
        <f t="shared" si="120"/>
        <v>0</v>
      </c>
      <c r="X204" s="19">
        <f t="shared" si="121"/>
        <v>0</v>
      </c>
      <c r="Y204" s="14" t="s">
        <v>413</v>
      </c>
      <c r="Z204" s="8">
        <f t="shared" si="122"/>
        <v>0</v>
      </c>
      <c r="AA204" s="8">
        <f t="shared" si="123"/>
        <v>0</v>
      </c>
      <c r="AB204" s="8">
        <f t="shared" si="124"/>
        <v>0</v>
      </c>
      <c r="AD204" s="19">
        <v>21</v>
      </c>
      <c r="AE204" s="19">
        <f t="shared" si="125"/>
        <v>0</v>
      </c>
      <c r="AF204" s="19">
        <f t="shared" si="126"/>
        <v>0</v>
      </c>
      <c r="AG204" s="16" t="s">
        <v>5</v>
      </c>
      <c r="AM204" s="19">
        <f t="shared" si="127"/>
        <v>0</v>
      </c>
      <c r="AN204" s="19">
        <f t="shared" si="128"/>
        <v>0</v>
      </c>
      <c r="AO204" s="20" t="s">
        <v>794</v>
      </c>
      <c r="AP204" s="20" t="s">
        <v>808</v>
      </c>
      <c r="AQ204" s="14" t="s">
        <v>814</v>
      </c>
      <c r="AS204" s="19">
        <f t="shared" si="129"/>
        <v>0</v>
      </c>
      <c r="AT204" s="19">
        <f t="shared" si="130"/>
        <v>0</v>
      </c>
      <c r="AU204" s="19">
        <v>0</v>
      </c>
      <c r="AV204" s="19">
        <f t="shared" si="131"/>
        <v>0</v>
      </c>
    </row>
    <row r="205" spans="1:48" x14ac:dyDescent="0.2">
      <c r="A205" s="101" t="s">
        <v>172</v>
      </c>
      <c r="B205" s="2" t="s">
        <v>413</v>
      </c>
      <c r="C205" s="2" t="s">
        <v>1029</v>
      </c>
      <c r="D205" s="2" t="s">
        <v>584</v>
      </c>
      <c r="E205" s="2" t="s">
        <v>760</v>
      </c>
      <c r="F205" s="38">
        <v>10</v>
      </c>
      <c r="G205" s="8"/>
      <c r="H205" s="8">
        <f t="shared" si="110"/>
        <v>0</v>
      </c>
      <c r="I205" s="8">
        <f t="shared" si="111"/>
        <v>0</v>
      </c>
      <c r="J205" s="8">
        <f t="shared" si="112"/>
        <v>0</v>
      </c>
      <c r="K205" s="8">
        <v>0</v>
      </c>
      <c r="L205" s="8">
        <f t="shared" si="113"/>
        <v>0</v>
      </c>
      <c r="M205" s="16" t="s">
        <v>782</v>
      </c>
      <c r="P205" s="19">
        <f t="shared" si="114"/>
        <v>0</v>
      </c>
      <c r="R205" s="19">
        <f t="shared" si="115"/>
        <v>0</v>
      </c>
      <c r="S205" s="19">
        <f t="shared" si="116"/>
        <v>0</v>
      </c>
      <c r="T205" s="19">
        <f t="shared" si="117"/>
        <v>0</v>
      </c>
      <c r="U205" s="19">
        <f t="shared" si="118"/>
        <v>0</v>
      </c>
      <c r="V205" s="19">
        <f t="shared" si="119"/>
        <v>0</v>
      </c>
      <c r="W205" s="19">
        <f t="shared" si="120"/>
        <v>0</v>
      </c>
      <c r="X205" s="19">
        <f t="shared" si="121"/>
        <v>0</v>
      </c>
      <c r="Y205" s="14" t="s">
        <v>413</v>
      </c>
      <c r="Z205" s="8">
        <f t="shared" si="122"/>
        <v>0</v>
      </c>
      <c r="AA205" s="8">
        <f t="shared" si="123"/>
        <v>0</v>
      </c>
      <c r="AB205" s="8">
        <f t="shared" si="124"/>
        <v>0</v>
      </c>
      <c r="AD205" s="19">
        <v>21</v>
      </c>
      <c r="AE205" s="19">
        <f t="shared" si="125"/>
        <v>0</v>
      </c>
      <c r="AF205" s="19">
        <f t="shared" si="126"/>
        <v>0</v>
      </c>
      <c r="AG205" s="16" t="s">
        <v>5</v>
      </c>
      <c r="AM205" s="19">
        <f t="shared" si="127"/>
        <v>0</v>
      </c>
      <c r="AN205" s="19">
        <f t="shared" si="128"/>
        <v>0</v>
      </c>
      <c r="AO205" s="20" t="s">
        <v>794</v>
      </c>
      <c r="AP205" s="20" t="s">
        <v>808</v>
      </c>
      <c r="AQ205" s="14" t="s">
        <v>814</v>
      </c>
      <c r="AS205" s="19">
        <f t="shared" si="129"/>
        <v>0</v>
      </c>
      <c r="AT205" s="19">
        <f t="shared" si="130"/>
        <v>0</v>
      </c>
      <c r="AU205" s="19">
        <v>0</v>
      </c>
      <c r="AV205" s="19">
        <f t="shared" si="131"/>
        <v>0</v>
      </c>
    </row>
    <row r="206" spans="1:48" x14ac:dyDescent="0.2">
      <c r="A206" s="101" t="s">
        <v>173</v>
      </c>
      <c r="B206" s="2" t="s">
        <v>413</v>
      </c>
      <c r="C206" s="2" t="s">
        <v>1030</v>
      </c>
      <c r="D206" s="2" t="s">
        <v>585</v>
      </c>
      <c r="E206" s="2" t="s">
        <v>760</v>
      </c>
      <c r="F206" s="38">
        <v>26</v>
      </c>
      <c r="G206" s="8"/>
      <c r="H206" s="8">
        <f t="shared" si="110"/>
        <v>0</v>
      </c>
      <c r="I206" s="8">
        <f t="shared" si="111"/>
        <v>0</v>
      </c>
      <c r="J206" s="8">
        <f t="shared" si="112"/>
        <v>0</v>
      </c>
      <c r="K206" s="8">
        <v>0</v>
      </c>
      <c r="L206" s="8">
        <f t="shared" si="113"/>
        <v>0</v>
      </c>
      <c r="M206" s="16" t="s">
        <v>782</v>
      </c>
      <c r="P206" s="19">
        <f t="shared" si="114"/>
        <v>0</v>
      </c>
      <c r="R206" s="19">
        <f t="shared" si="115"/>
        <v>0</v>
      </c>
      <c r="S206" s="19">
        <f t="shared" si="116"/>
        <v>0</v>
      </c>
      <c r="T206" s="19">
        <f t="shared" si="117"/>
        <v>0</v>
      </c>
      <c r="U206" s="19">
        <f t="shared" si="118"/>
        <v>0</v>
      </c>
      <c r="V206" s="19">
        <f t="shared" si="119"/>
        <v>0</v>
      </c>
      <c r="W206" s="19">
        <f t="shared" si="120"/>
        <v>0</v>
      </c>
      <c r="X206" s="19">
        <f t="shared" si="121"/>
        <v>0</v>
      </c>
      <c r="Y206" s="14" t="s">
        <v>413</v>
      </c>
      <c r="Z206" s="8">
        <f t="shared" si="122"/>
        <v>0</v>
      </c>
      <c r="AA206" s="8">
        <f t="shared" si="123"/>
        <v>0</v>
      </c>
      <c r="AB206" s="8">
        <f t="shared" si="124"/>
        <v>0</v>
      </c>
      <c r="AD206" s="19">
        <v>21</v>
      </c>
      <c r="AE206" s="19">
        <f t="shared" si="125"/>
        <v>0</v>
      </c>
      <c r="AF206" s="19">
        <f t="shared" si="126"/>
        <v>0</v>
      </c>
      <c r="AG206" s="16" t="s">
        <v>5</v>
      </c>
      <c r="AM206" s="19">
        <f t="shared" si="127"/>
        <v>0</v>
      </c>
      <c r="AN206" s="19">
        <f t="shared" si="128"/>
        <v>0</v>
      </c>
      <c r="AO206" s="20" t="s">
        <v>794</v>
      </c>
      <c r="AP206" s="20" t="s">
        <v>808</v>
      </c>
      <c r="AQ206" s="14" t="s">
        <v>814</v>
      </c>
      <c r="AS206" s="19">
        <f t="shared" si="129"/>
        <v>0</v>
      </c>
      <c r="AT206" s="19">
        <f t="shared" si="130"/>
        <v>0</v>
      </c>
      <c r="AU206" s="19">
        <v>0</v>
      </c>
      <c r="AV206" s="19">
        <f t="shared" si="131"/>
        <v>0</v>
      </c>
    </row>
    <row r="207" spans="1:48" x14ac:dyDescent="0.2">
      <c r="A207" s="101" t="s">
        <v>174</v>
      </c>
      <c r="B207" s="2" t="s">
        <v>413</v>
      </c>
      <c r="C207" s="2" t="s">
        <v>1031</v>
      </c>
      <c r="D207" s="2" t="s">
        <v>586</v>
      </c>
      <c r="E207" s="2" t="s">
        <v>760</v>
      </c>
      <c r="F207" s="38">
        <v>26</v>
      </c>
      <c r="G207" s="8"/>
      <c r="H207" s="8">
        <f t="shared" si="110"/>
        <v>0</v>
      </c>
      <c r="I207" s="8">
        <f t="shared" si="111"/>
        <v>0</v>
      </c>
      <c r="J207" s="8">
        <f t="shared" si="112"/>
        <v>0</v>
      </c>
      <c r="K207" s="8">
        <v>0</v>
      </c>
      <c r="L207" s="8">
        <f t="shared" si="113"/>
        <v>0</v>
      </c>
      <c r="M207" s="16" t="s">
        <v>782</v>
      </c>
      <c r="P207" s="19">
        <f t="shared" si="114"/>
        <v>0</v>
      </c>
      <c r="R207" s="19">
        <f t="shared" si="115"/>
        <v>0</v>
      </c>
      <c r="S207" s="19">
        <f t="shared" si="116"/>
        <v>0</v>
      </c>
      <c r="T207" s="19">
        <f t="shared" si="117"/>
        <v>0</v>
      </c>
      <c r="U207" s="19">
        <f t="shared" si="118"/>
        <v>0</v>
      </c>
      <c r="V207" s="19">
        <f t="shared" si="119"/>
        <v>0</v>
      </c>
      <c r="W207" s="19">
        <f t="shared" si="120"/>
        <v>0</v>
      </c>
      <c r="X207" s="19">
        <f t="shared" si="121"/>
        <v>0</v>
      </c>
      <c r="Y207" s="14" t="s">
        <v>413</v>
      </c>
      <c r="Z207" s="8">
        <f t="shared" si="122"/>
        <v>0</v>
      </c>
      <c r="AA207" s="8">
        <f t="shared" si="123"/>
        <v>0</v>
      </c>
      <c r="AB207" s="8">
        <f t="shared" si="124"/>
        <v>0</v>
      </c>
      <c r="AD207" s="19">
        <v>21</v>
      </c>
      <c r="AE207" s="19">
        <f t="shared" si="125"/>
        <v>0</v>
      </c>
      <c r="AF207" s="19">
        <f t="shared" si="126"/>
        <v>0</v>
      </c>
      <c r="AG207" s="16" t="s">
        <v>5</v>
      </c>
      <c r="AM207" s="19">
        <f t="shared" si="127"/>
        <v>0</v>
      </c>
      <c r="AN207" s="19">
        <f t="shared" si="128"/>
        <v>0</v>
      </c>
      <c r="AO207" s="20" t="s">
        <v>794</v>
      </c>
      <c r="AP207" s="20" t="s">
        <v>808</v>
      </c>
      <c r="AQ207" s="14" t="s">
        <v>814</v>
      </c>
      <c r="AS207" s="19">
        <f t="shared" si="129"/>
        <v>0</v>
      </c>
      <c r="AT207" s="19">
        <f t="shared" si="130"/>
        <v>0</v>
      </c>
      <c r="AU207" s="19">
        <v>0</v>
      </c>
      <c r="AV207" s="19">
        <f t="shared" si="131"/>
        <v>0</v>
      </c>
    </row>
    <row r="208" spans="1:48" x14ac:dyDescent="0.2">
      <c r="A208" s="101" t="s">
        <v>175</v>
      </c>
      <c r="B208" s="2" t="s">
        <v>413</v>
      </c>
      <c r="C208" s="2" t="s">
        <v>1032</v>
      </c>
      <c r="D208" s="2" t="s">
        <v>587</v>
      </c>
      <c r="E208" s="2" t="s">
        <v>755</v>
      </c>
      <c r="F208" s="38">
        <v>1</v>
      </c>
      <c r="G208" s="8"/>
      <c r="H208" s="8">
        <f t="shared" si="110"/>
        <v>0</v>
      </c>
      <c r="I208" s="8">
        <f t="shared" si="111"/>
        <v>0</v>
      </c>
      <c r="J208" s="8">
        <f t="shared" si="112"/>
        <v>0</v>
      </c>
      <c r="K208" s="8">
        <v>0</v>
      </c>
      <c r="L208" s="8">
        <f t="shared" si="113"/>
        <v>0</v>
      </c>
      <c r="M208" s="16" t="s">
        <v>782</v>
      </c>
      <c r="P208" s="19">
        <f t="shared" si="114"/>
        <v>0</v>
      </c>
      <c r="R208" s="19">
        <f t="shared" si="115"/>
        <v>0</v>
      </c>
      <c r="S208" s="19">
        <f t="shared" si="116"/>
        <v>0</v>
      </c>
      <c r="T208" s="19">
        <f t="shared" si="117"/>
        <v>0</v>
      </c>
      <c r="U208" s="19">
        <f t="shared" si="118"/>
        <v>0</v>
      </c>
      <c r="V208" s="19">
        <f t="shared" si="119"/>
        <v>0</v>
      </c>
      <c r="W208" s="19">
        <f t="shared" si="120"/>
        <v>0</v>
      </c>
      <c r="X208" s="19">
        <f t="shared" si="121"/>
        <v>0</v>
      </c>
      <c r="Y208" s="14" t="s">
        <v>413</v>
      </c>
      <c r="Z208" s="8">
        <f t="shared" si="122"/>
        <v>0</v>
      </c>
      <c r="AA208" s="8">
        <f t="shared" si="123"/>
        <v>0</v>
      </c>
      <c r="AB208" s="8">
        <f t="shared" si="124"/>
        <v>0</v>
      </c>
      <c r="AD208" s="19">
        <v>21</v>
      </c>
      <c r="AE208" s="19">
        <f t="shared" si="125"/>
        <v>0</v>
      </c>
      <c r="AF208" s="19">
        <f t="shared" si="126"/>
        <v>0</v>
      </c>
      <c r="AG208" s="16" t="s">
        <v>5</v>
      </c>
      <c r="AM208" s="19">
        <f t="shared" si="127"/>
        <v>0</v>
      </c>
      <c r="AN208" s="19">
        <f t="shared" si="128"/>
        <v>0</v>
      </c>
      <c r="AO208" s="20" t="s">
        <v>794</v>
      </c>
      <c r="AP208" s="20" t="s">
        <v>808</v>
      </c>
      <c r="AQ208" s="14" t="s">
        <v>814</v>
      </c>
      <c r="AS208" s="19">
        <f t="shared" si="129"/>
        <v>0</v>
      </c>
      <c r="AT208" s="19">
        <f t="shared" si="130"/>
        <v>0</v>
      </c>
      <c r="AU208" s="19">
        <v>0</v>
      </c>
      <c r="AV208" s="19">
        <f t="shared" si="131"/>
        <v>0</v>
      </c>
    </row>
    <row r="209" spans="1:48" x14ac:dyDescent="0.2">
      <c r="A209" s="101" t="s">
        <v>176</v>
      </c>
      <c r="B209" s="2" t="s">
        <v>413</v>
      </c>
      <c r="C209" s="2" t="s">
        <v>1033</v>
      </c>
      <c r="D209" s="2" t="s">
        <v>588</v>
      </c>
      <c r="E209" s="2" t="s">
        <v>755</v>
      </c>
      <c r="F209" s="38">
        <v>1</v>
      </c>
      <c r="G209" s="8"/>
      <c r="H209" s="8">
        <f t="shared" si="110"/>
        <v>0</v>
      </c>
      <c r="I209" s="8">
        <f t="shared" si="111"/>
        <v>0</v>
      </c>
      <c r="J209" s="8">
        <f t="shared" si="112"/>
        <v>0</v>
      </c>
      <c r="K209" s="8">
        <v>0</v>
      </c>
      <c r="L209" s="8">
        <f t="shared" si="113"/>
        <v>0</v>
      </c>
      <c r="M209" s="16" t="s">
        <v>782</v>
      </c>
      <c r="P209" s="19">
        <f t="shared" si="114"/>
        <v>0</v>
      </c>
      <c r="R209" s="19">
        <f t="shared" si="115"/>
        <v>0</v>
      </c>
      <c r="S209" s="19">
        <f t="shared" si="116"/>
        <v>0</v>
      </c>
      <c r="T209" s="19">
        <f t="shared" si="117"/>
        <v>0</v>
      </c>
      <c r="U209" s="19">
        <f t="shared" si="118"/>
        <v>0</v>
      </c>
      <c r="V209" s="19">
        <f t="shared" si="119"/>
        <v>0</v>
      </c>
      <c r="W209" s="19">
        <f t="shared" si="120"/>
        <v>0</v>
      </c>
      <c r="X209" s="19">
        <f t="shared" si="121"/>
        <v>0</v>
      </c>
      <c r="Y209" s="14" t="s">
        <v>413</v>
      </c>
      <c r="Z209" s="8">
        <f t="shared" si="122"/>
        <v>0</v>
      </c>
      <c r="AA209" s="8">
        <f t="shared" si="123"/>
        <v>0</v>
      </c>
      <c r="AB209" s="8">
        <f t="shared" si="124"/>
        <v>0</v>
      </c>
      <c r="AD209" s="19">
        <v>21</v>
      </c>
      <c r="AE209" s="19">
        <f t="shared" si="125"/>
        <v>0</v>
      </c>
      <c r="AF209" s="19">
        <f t="shared" si="126"/>
        <v>0</v>
      </c>
      <c r="AG209" s="16" t="s">
        <v>5</v>
      </c>
      <c r="AM209" s="19">
        <f t="shared" si="127"/>
        <v>0</v>
      </c>
      <c r="AN209" s="19">
        <f t="shared" si="128"/>
        <v>0</v>
      </c>
      <c r="AO209" s="20" t="s">
        <v>794</v>
      </c>
      <c r="AP209" s="20" t="s">
        <v>808</v>
      </c>
      <c r="AQ209" s="14" t="s">
        <v>814</v>
      </c>
      <c r="AS209" s="19">
        <f t="shared" si="129"/>
        <v>0</v>
      </c>
      <c r="AT209" s="19">
        <f t="shared" si="130"/>
        <v>0</v>
      </c>
      <c r="AU209" s="19">
        <v>0</v>
      </c>
      <c r="AV209" s="19">
        <f t="shared" si="131"/>
        <v>0</v>
      </c>
    </row>
    <row r="210" spans="1:48" x14ac:dyDescent="0.2">
      <c r="A210" s="101" t="s">
        <v>177</v>
      </c>
      <c r="B210" s="2" t="s">
        <v>413</v>
      </c>
      <c r="C210" s="2" t="s">
        <v>1034</v>
      </c>
      <c r="D210" s="2" t="s">
        <v>589</v>
      </c>
      <c r="E210" s="2" t="s">
        <v>755</v>
      </c>
      <c r="F210" s="38">
        <v>1</v>
      </c>
      <c r="G210" s="8"/>
      <c r="H210" s="8">
        <f t="shared" si="110"/>
        <v>0</v>
      </c>
      <c r="I210" s="8">
        <f t="shared" si="111"/>
        <v>0</v>
      </c>
      <c r="J210" s="8">
        <f t="shared" si="112"/>
        <v>0</v>
      </c>
      <c r="K210" s="8">
        <v>0</v>
      </c>
      <c r="L210" s="8">
        <f t="shared" si="113"/>
        <v>0</v>
      </c>
      <c r="M210" s="16" t="s">
        <v>782</v>
      </c>
      <c r="P210" s="19">
        <f t="shared" si="114"/>
        <v>0</v>
      </c>
      <c r="R210" s="19">
        <f t="shared" si="115"/>
        <v>0</v>
      </c>
      <c r="S210" s="19">
        <f t="shared" si="116"/>
        <v>0</v>
      </c>
      <c r="T210" s="19">
        <f t="shared" si="117"/>
        <v>0</v>
      </c>
      <c r="U210" s="19">
        <f t="shared" si="118"/>
        <v>0</v>
      </c>
      <c r="V210" s="19">
        <f t="shared" si="119"/>
        <v>0</v>
      </c>
      <c r="W210" s="19">
        <f t="shared" si="120"/>
        <v>0</v>
      </c>
      <c r="X210" s="19">
        <f t="shared" si="121"/>
        <v>0</v>
      </c>
      <c r="Y210" s="14" t="s">
        <v>413</v>
      </c>
      <c r="Z210" s="8">
        <f t="shared" si="122"/>
        <v>0</v>
      </c>
      <c r="AA210" s="8">
        <f t="shared" si="123"/>
        <v>0</v>
      </c>
      <c r="AB210" s="8">
        <f t="shared" si="124"/>
        <v>0</v>
      </c>
      <c r="AD210" s="19">
        <v>21</v>
      </c>
      <c r="AE210" s="19">
        <f t="shared" si="125"/>
        <v>0</v>
      </c>
      <c r="AF210" s="19">
        <f t="shared" si="126"/>
        <v>0</v>
      </c>
      <c r="AG210" s="16" t="s">
        <v>5</v>
      </c>
      <c r="AM210" s="19">
        <f t="shared" si="127"/>
        <v>0</v>
      </c>
      <c r="AN210" s="19">
        <f t="shared" si="128"/>
        <v>0</v>
      </c>
      <c r="AO210" s="20" t="s">
        <v>794</v>
      </c>
      <c r="AP210" s="20" t="s">
        <v>808</v>
      </c>
      <c r="AQ210" s="14" t="s">
        <v>814</v>
      </c>
      <c r="AS210" s="19">
        <f t="shared" si="129"/>
        <v>0</v>
      </c>
      <c r="AT210" s="19">
        <f t="shared" si="130"/>
        <v>0</v>
      </c>
      <c r="AU210" s="19">
        <v>0</v>
      </c>
      <c r="AV210" s="19">
        <f t="shared" si="131"/>
        <v>0</v>
      </c>
    </row>
    <row r="211" spans="1:48" x14ac:dyDescent="0.2">
      <c r="A211" s="101" t="s">
        <v>178</v>
      </c>
      <c r="B211" s="2" t="s">
        <v>413</v>
      </c>
      <c r="C211" s="2" t="s">
        <v>1035</v>
      </c>
      <c r="D211" s="2" t="s">
        <v>590</v>
      </c>
      <c r="E211" s="2" t="s">
        <v>755</v>
      </c>
      <c r="F211" s="38">
        <v>1</v>
      </c>
      <c r="G211" s="8"/>
      <c r="H211" s="8">
        <f t="shared" si="110"/>
        <v>0</v>
      </c>
      <c r="I211" s="8">
        <f t="shared" si="111"/>
        <v>0</v>
      </c>
      <c r="J211" s="8">
        <f t="shared" si="112"/>
        <v>0</v>
      </c>
      <c r="K211" s="8">
        <v>0</v>
      </c>
      <c r="L211" s="8">
        <f t="shared" si="113"/>
        <v>0</v>
      </c>
      <c r="M211" s="16" t="s">
        <v>782</v>
      </c>
      <c r="P211" s="19">
        <f t="shared" si="114"/>
        <v>0</v>
      </c>
      <c r="R211" s="19">
        <f t="shared" si="115"/>
        <v>0</v>
      </c>
      <c r="S211" s="19">
        <f t="shared" si="116"/>
        <v>0</v>
      </c>
      <c r="T211" s="19">
        <f t="shared" si="117"/>
        <v>0</v>
      </c>
      <c r="U211" s="19">
        <f t="shared" si="118"/>
        <v>0</v>
      </c>
      <c r="V211" s="19">
        <f t="shared" si="119"/>
        <v>0</v>
      </c>
      <c r="W211" s="19">
        <f t="shared" si="120"/>
        <v>0</v>
      </c>
      <c r="X211" s="19">
        <f t="shared" si="121"/>
        <v>0</v>
      </c>
      <c r="Y211" s="14" t="s">
        <v>413</v>
      </c>
      <c r="Z211" s="8">
        <f t="shared" si="122"/>
        <v>0</v>
      </c>
      <c r="AA211" s="8">
        <f t="shared" si="123"/>
        <v>0</v>
      </c>
      <c r="AB211" s="8">
        <f t="shared" si="124"/>
        <v>0</v>
      </c>
      <c r="AD211" s="19">
        <v>21</v>
      </c>
      <c r="AE211" s="19">
        <f t="shared" si="125"/>
        <v>0</v>
      </c>
      <c r="AF211" s="19">
        <f t="shared" si="126"/>
        <v>0</v>
      </c>
      <c r="AG211" s="16" t="s">
        <v>5</v>
      </c>
      <c r="AM211" s="19">
        <f t="shared" si="127"/>
        <v>0</v>
      </c>
      <c r="AN211" s="19">
        <f t="shared" si="128"/>
        <v>0</v>
      </c>
      <c r="AO211" s="20" t="s">
        <v>794</v>
      </c>
      <c r="AP211" s="20" t="s">
        <v>808</v>
      </c>
      <c r="AQ211" s="14" t="s">
        <v>814</v>
      </c>
      <c r="AS211" s="19">
        <f t="shared" si="129"/>
        <v>0</v>
      </c>
      <c r="AT211" s="19">
        <f t="shared" si="130"/>
        <v>0</v>
      </c>
      <c r="AU211" s="19">
        <v>0</v>
      </c>
      <c r="AV211" s="19">
        <f t="shared" si="131"/>
        <v>0</v>
      </c>
    </row>
    <row r="212" spans="1:48" x14ac:dyDescent="0.2">
      <c r="A212" s="101" t="s">
        <v>179</v>
      </c>
      <c r="B212" s="2" t="s">
        <v>413</v>
      </c>
      <c r="C212" s="2" t="s">
        <v>1036</v>
      </c>
      <c r="D212" s="2" t="s">
        <v>590</v>
      </c>
      <c r="E212" s="2" t="s">
        <v>755</v>
      </c>
      <c r="F212" s="38">
        <v>3</v>
      </c>
      <c r="G212" s="8"/>
      <c r="H212" s="8">
        <f t="shared" si="110"/>
        <v>0</v>
      </c>
      <c r="I212" s="8">
        <f t="shared" si="111"/>
        <v>0</v>
      </c>
      <c r="J212" s="8">
        <f t="shared" si="112"/>
        <v>0</v>
      </c>
      <c r="K212" s="8">
        <v>0</v>
      </c>
      <c r="L212" s="8">
        <f t="shared" si="113"/>
        <v>0</v>
      </c>
      <c r="M212" s="16" t="s">
        <v>782</v>
      </c>
      <c r="P212" s="19">
        <f t="shared" si="114"/>
        <v>0</v>
      </c>
      <c r="R212" s="19">
        <f t="shared" si="115"/>
        <v>0</v>
      </c>
      <c r="S212" s="19">
        <f t="shared" si="116"/>
        <v>0</v>
      </c>
      <c r="T212" s="19">
        <f t="shared" si="117"/>
        <v>0</v>
      </c>
      <c r="U212" s="19">
        <f t="shared" si="118"/>
        <v>0</v>
      </c>
      <c r="V212" s="19">
        <f t="shared" si="119"/>
        <v>0</v>
      </c>
      <c r="W212" s="19">
        <f t="shared" si="120"/>
        <v>0</v>
      </c>
      <c r="X212" s="19">
        <f t="shared" si="121"/>
        <v>0</v>
      </c>
      <c r="Y212" s="14" t="s">
        <v>413</v>
      </c>
      <c r="Z212" s="8">
        <f t="shared" si="122"/>
        <v>0</v>
      </c>
      <c r="AA212" s="8">
        <f t="shared" si="123"/>
        <v>0</v>
      </c>
      <c r="AB212" s="8">
        <f t="shared" si="124"/>
        <v>0</v>
      </c>
      <c r="AD212" s="19">
        <v>21</v>
      </c>
      <c r="AE212" s="19">
        <f t="shared" si="125"/>
        <v>0</v>
      </c>
      <c r="AF212" s="19">
        <f t="shared" si="126"/>
        <v>0</v>
      </c>
      <c r="AG212" s="16" t="s">
        <v>5</v>
      </c>
      <c r="AM212" s="19">
        <f t="shared" si="127"/>
        <v>0</v>
      </c>
      <c r="AN212" s="19">
        <f t="shared" si="128"/>
        <v>0</v>
      </c>
      <c r="AO212" s="20" t="s">
        <v>794</v>
      </c>
      <c r="AP212" s="20" t="s">
        <v>808</v>
      </c>
      <c r="AQ212" s="14" t="s">
        <v>814</v>
      </c>
      <c r="AS212" s="19">
        <f t="shared" si="129"/>
        <v>0</v>
      </c>
      <c r="AT212" s="19">
        <f t="shared" si="130"/>
        <v>0</v>
      </c>
      <c r="AU212" s="19">
        <v>0</v>
      </c>
      <c r="AV212" s="19">
        <f t="shared" si="131"/>
        <v>0</v>
      </c>
    </row>
    <row r="213" spans="1:48" x14ac:dyDescent="0.2">
      <c r="A213" s="101" t="s">
        <v>180</v>
      </c>
      <c r="B213" s="2" t="s">
        <v>413</v>
      </c>
      <c r="C213" s="2" t="s">
        <v>1037</v>
      </c>
      <c r="D213" s="2" t="s">
        <v>591</v>
      </c>
      <c r="E213" s="2" t="s">
        <v>761</v>
      </c>
      <c r="F213" s="38">
        <v>10</v>
      </c>
      <c r="G213" s="8"/>
      <c r="H213" s="8">
        <f t="shared" si="110"/>
        <v>0</v>
      </c>
      <c r="I213" s="8">
        <f t="shared" si="111"/>
        <v>0</v>
      </c>
      <c r="J213" s="8">
        <f t="shared" si="112"/>
        <v>0</v>
      </c>
      <c r="K213" s="8">
        <v>0</v>
      </c>
      <c r="L213" s="8">
        <f t="shared" si="113"/>
        <v>0</v>
      </c>
      <c r="M213" s="16" t="s">
        <v>782</v>
      </c>
      <c r="P213" s="19">
        <f t="shared" si="114"/>
        <v>0</v>
      </c>
      <c r="R213" s="19">
        <f t="shared" si="115"/>
        <v>0</v>
      </c>
      <c r="S213" s="19">
        <f t="shared" si="116"/>
        <v>0</v>
      </c>
      <c r="T213" s="19">
        <f t="shared" si="117"/>
        <v>0</v>
      </c>
      <c r="U213" s="19">
        <f t="shared" si="118"/>
        <v>0</v>
      </c>
      <c r="V213" s="19">
        <f t="shared" si="119"/>
        <v>0</v>
      </c>
      <c r="W213" s="19">
        <f t="shared" si="120"/>
        <v>0</v>
      </c>
      <c r="X213" s="19">
        <f t="shared" si="121"/>
        <v>0</v>
      </c>
      <c r="Y213" s="14" t="s">
        <v>413</v>
      </c>
      <c r="Z213" s="8">
        <f t="shared" si="122"/>
        <v>0</v>
      </c>
      <c r="AA213" s="8">
        <f t="shared" si="123"/>
        <v>0</v>
      </c>
      <c r="AB213" s="8">
        <f t="shared" si="124"/>
        <v>0</v>
      </c>
      <c r="AD213" s="19">
        <v>21</v>
      </c>
      <c r="AE213" s="19">
        <f t="shared" si="125"/>
        <v>0</v>
      </c>
      <c r="AF213" s="19">
        <f t="shared" si="126"/>
        <v>0</v>
      </c>
      <c r="AG213" s="16" t="s">
        <v>5</v>
      </c>
      <c r="AM213" s="19">
        <f t="shared" si="127"/>
        <v>0</v>
      </c>
      <c r="AN213" s="19">
        <f t="shared" si="128"/>
        <v>0</v>
      </c>
      <c r="AO213" s="20" t="s">
        <v>794</v>
      </c>
      <c r="AP213" s="20" t="s">
        <v>808</v>
      </c>
      <c r="AQ213" s="14" t="s">
        <v>814</v>
      </c>
      <c r="AS213" s="19">
        <f t="shared" si="129"/>
        <v>0</v>
      </c>
      <c r="AT213" s="19">
        <f t="shared" si="130"/>
        <v>0</v>
      </c>
      <c r="AU213" s="19">
        <v>0</v>
      </c>
      <c r="AV213" s="19">
        <f t="shared" si="131"/>
        <v>0</v>
      </c>
    </row>
    <row r="214" spans="1:48" x14ac:dyDescent="0.2">
      <c r="A214" s="88"/>
      <c r="B214" s="89" t="s">
        <v>413</v>
      </c>
      <c r="C214" s="89" t="s">
        <v>1008</v>
      </c>
      <c r="D214" s="89" t="s">
        <v>1009</v>
      </c>
      <c r="E214" s="88" t="s">
        <v>4</v>
      </c>
      <c r="F214" s="88" t="s">
        <v>4</v>
      </c>
      <c r="G214" s="88"/>
      <c r="H214" s="90">
        <f>SUM(H215:H241)</f>
        <v>0</v>
      </c>
      <c r="I214" s="90">
        <f>SUM(I215:I241)</f>
        <v>0</v>
      </c>
      <c r="J214" s="90">
        <f>H214+I214</f>
        <v>0</v>
      </c>
      <c r="K214" s="91"/>
      <c r="L214" s="90">
        <f>SUM(L215:L241)</f>
        <v>0</v>
      </c>
      <c r="M214" s="91"/>
      <c r="Y214" s="14" t="s">
        <v>413</v>
      </c>
      <c r="AI214" s="21">
        <f>SUM(Z215:Z241)</f>
        <v>0</v>
      </c>
      <c r="AJ214" s="21">
        <f>SUM(AA215:AA241)</f>
        <v>0</v>
      </c>
      <c r="AK214" s="21">
        <f>SUM(AB215:AB241)</f>
        <v>0</v>
      </c>
    </row>
    <row r="215" spans="1:48" x14ac:dyDescent="0.2">
      <c r="A215" s="101" t="s">
        <v>181</v>
      </c>
      <c r="B215" s="2" t="s">
        <v>413</v>
      </c>
      <c r="C215" s="2" t="s">
        <v>1038</v>
      </c>
      <c r="D215" s="2" t="s">
        <v>562</v>
      </c>
      <c r="E215" s="2" t="s">
        <v>755</v>
      </c>
      <c r="F215" s="38">
        <v>1</v>
      </c>
      <c r="G215" s="8"/>
      <c r="H215" s="8">
        <f>F215*AE215</f>
        <v>0</v>
      </c>
      <c r="I215" s="8">
        <f>J215-H215</f>
        <v>0</v>
      </c>
      <c r="J215" s="8">
        <f>F215*G215</f>
        <v>0</v>
      </c>
      <c r="K215" s="8">
        <v>0</v>
      </c>
      <c r="L215" s="8">
        <f>F215*K215</f>
        <v>0</v>
      </c>
      <c r="M215" s="16" t="s">
        <v>782</v>
      </c>
      <c r="P215" s="19">
        <f>IF(AG215="5",J215,0)</f>
        <v>0</v>
      </c>
      <c r="R215" s="19">
        <f>IF(AG215="1",H215,0)</f>
        <v>0</v>
      </c>
      <c r="S215" s="19">
        <f>IF(AG215="1",I215,0)</f>
        <v>0</v>
      </c>
      <c r="T215" s="19">
        <f>IF(AG215="7",H215,0)</f>
        <v>0</v>
      </c>
      <c r="U215" s="19">
        <f>IF(AG215="7",I215,0)</f>
        <v>0</v>
      </c>
      <c r="V215" s="19">
        <f>IF(AG215="2",H215,0)</f>
        <v>0</v>
      </c>
      <c r="W215" s="19">
        <f>IF(AG215="2",I215,0)</f>
        <v>0</v>
      </c>
      <c r="X215" s="19">
        <f>IF(AG215="0",J215,0)</f>
        <v>0</v>
      </c>
      <c r="Y215" s="14" t="s">
        <v>413</v>
      </c>
      <c r="Z215" s="8">
        <f>IF(AD215=0,J215,0)</f>
        <v>0</v>
      </c>
      <c r="AA215" s="8">
        <f>IF(AD215=15,J215,0)</f>
        <v>0</v>
      </c>
      <c r="AB215" s="8">
        <f>IF(AD215=21,J215,0)</f>
        <v>0</v>
      </c>
      <c r="AD215" s="19">
        <v>21</v>
      </c>
      <c r="AE215" s="19">
        <f>G215*0</f>
        <v>0</v>
      </c>
      <c r="AF215" s="19">
        <f>G215*(1-0)</f>
        <v>0</v>
      </c>
      <c r="AG215" s="16" t="s">
        <v>5</v>
      </c>
      <c r="AM215" s="19">
        <f>F215*AE215</f>
        <v>0</v>
      </c>
      <c r="AN215" s="19">
        <f>F215*AF215</f>
        <v>0</v>
      </c>
      <c r="AO215" s="20" t="s">
        <v>795</v>
      </c>
      <c r="AP215" s="20" t="s">
        <v>808</v>
      </c>
      <c r="AQ215" s="14" t="s">
        <v>814</v>
      </c>
      <c r="AS215" s="19">
        <f>AM215+AN215</f>
        <v>0</v>
      </c>
      <c r="AT215" s="19">
        <f>G215/(100-AU215)*100</f>
        <v>0</v>
      </c>
      <c r="AU215" s="19">
        <v>0</v>
      </c>
      <c r="AV215" s="19">
        <f>L215</f>
        <v>0</v>
      </c>
    </row>
    <row r="216" spans="1:48" x14ac:dyDescent="0.2">
      <c r="A216" s="101" t="s">
        <v>182</v>
      </c>
      <c r="B216" s="2" t="s">
        <v>413</v>
      </c>
      <c r="C216" s="2" t="s">
        <v>1039</v>
      </c>
      <c r="D216" s="2" t="s">
        <v>566</v>
      </c>
      <c r="E216" s="2" t="s">
        <v>755</v>
      </c>
      <c r="F216" s="38">
        <v>1</v>
      </c>
      <c r="G216" s="8"/>
      <c r="H216" s="8">
        <f>F216*AE216</f>
        <v>0</v>
      </c>
      <c r="I216" s="8">
        <f>J216-H216</f>
        <v>0</v>
      </c>
      <c r="J216" s="8">
        <f>F216*G216</f>
        <v>0</v>
      </c>
      <c r="K216" s="8">
        <v>0</v>
      </c>
      <c r="L216" s="8">
        <f>F216*K216</f>
        <v>0</v>
      </c>
      <c r="M216" s="16" t="s">
        <v>782</v>
      </c>
      <c r="P216" s="19">
        <f>IF(AG216="5",J216,0)</f>
        <v>0</v>
      </c>
      <c r="R216" s="19">
        <f>IF(AG216="1",H216,0)</f>
        <v>0</v>
      </c>
      <c r="S216" s="19">
        <f>IF(AG216="1",I216,0)</f>
        <v>0</v>
      </c>
      <c r="T216" s="19">
        <f>IF(AG216="7",H216,0)</f>
        <v>0</v>
      </c>
      <c r="U216" s="19">
        <f>IF(AG216="7",I216,0)</f>
        <v>0</v>
      </c>
      <c r="V216" s="19">
        <f>IF(AG216="2",H216,0)</f>
        <v>0</v>
      </c>
      <c r="W216" s="19">
        <f>IF(AG216="2",I216,0)</f>
        <v>0</v>
      </c>
      <c r="X216" s="19">
        <f>IF(AG216="0",J216,0)</f>
        <v>0</v>
      </c>
      <c r="Y216" s="14" t="s">
        <v>413</v>
      </c>
      <c r="Z216" s="8">
        <f>IF(AD216=0,J216,0)</f>
        <v>0</v>
      </c>
      <c r="AA216" s="8">
        <f>IF(AD216=15,J216,0)</f>
        <v>0</v>
      </c>
      <c r="AB216" s="8">
        <f>IF(AD216=21,J216,0)</f>
        <v>0</v>
      </c>
      <c r="AD216" s="19">
        <v>21</v>
      </c>
      <c r="AE216" s="19">
        <f>G216*0</f>
        <v>0</v>
      </c>
      <c r="AF216" s="19">
        <f>G216*(1-0)</f>
        <v>0</v>
      </c>
      <c r="AG216" s="16" t="s">
        <v>5</v>
      </c>
      <c r="AM216" s="19">
        <f>F216*AE216</f>
        <v>0</v>
      </c>
      <c r="AN216" s="19">
        <f>F216*AF216</f>
        <v>0</v>
      </c>
      <c r="AO216" s="20" t="s">
        <v>795</v>
      </c>
      <c r="AP216" s="20" t="s">
        <v>808</v>
      </c>
      <c r="AQ216" s="14" t="s">
        <v>814</v>
      </c>
      <c r="AS216" s="19">
        <f>AM216+AN216</f>
        <v>0</v>
      </c>
      <c r="AT216" s="19">
        <f>G216/(100-AU216)*100</f>
        <v>0</v>
      </c>
      <c r="AU216" s="19">
        <v>0</v>
      </c>
      <c r="AV216" s="19">
        <f>L216</f>
        <v>0</v>
      </c>
    </row>
    <row r="217" spans="1:48" x14ac:dyDescent="0.2">
      <c r="A217" s="101" t="s">
        <v>183</v>
      </c>
      <c r="B217" s="2" t="s">
        <v>413</v>
      </c>
      <c r="C217" s="2" t="s">
        <v>1040</v>
      </c>
      <c r="D217" s="2" t="s">
        <v>566</v>
      </c>
      <c r="E217" s="2" t="s">
        <v>755</v>
      </c>
      <c r="F217" s="38">
        <v>3</v>
      </c>
      <c r="G217" s="8"/>
      <c r="H217" s="8">
        <f>F217*AE217</f>
        <v>0</v>
      </c>
      <c r="I217" s="8">
        <f>J217-H217</f>
        <v>0</v>
      </c>
      <c r="J217" s="8">
        <f>F217*G217</f>
        <v>0</v>
      </c>
      <c r="K217" s="8">
        <v>0</v>
      </c>
      <c r="L217" s="8">
        <f>F217*K217</f>
        <v>0</v>
      </c>
      <c r="M217" s="16" t="s">
        <v>782</v>
      </c>
      <c r="P217" s="19">
        <f>IF(AG217="5",J217,0)</f>
        <v>0</v>
      </c>
      <c r="R217" s="19">
        <f>IF(AG217="1",H217,0)</f>
        <v>0</v>
      </c>
      <c r="S217" s="19">
        <f>IF(AG217="1",I217,0)</f>
        <v>0</v>
      </c>
      <c r="T217" s="19">
        <f>IF(AG217="7",H217,0)</f>
        <v>0</v>
      </c>
      <c r="U217" s="19">
        <f>IF(AG217="7",I217,0)</f>
        <v>0</v>
      </c>
      <c r="V217" s="19">
        <f>IF(AG217="2",H217,0)</f>
        <v>0</v>
      </c>
      <c r="W217" s="19">
        <f>IF(AG217="2",I217,0)</f>
        <v>0</v>
      </c>
      <c r="X217" s="19">
        <f>IF(AG217="0",J217,0)</f>
        <v>0</v>
      </c>
      <c r="Y217" s="14" t="s">
        <v>413</v>
      </c>
      <c r="Z217" s="8">
        <f>IF(AD217=0,J217,0)</f>
        <v>0</v>
      </c>
      <c r="AA217" s="8">
        <f>IF(AD217=15,J217,0)</f>
        <v>0</v>
      </c>
      <c r="AB217" s="8">
        <f>IF(AD217=21,J217,0)</f>
        <v>0</v>
      </c>
      <c r="AD217" s="19">
        <v>21</v>
      </c>
      <c r="AE217" s="19">
        <f>G217*0</f>
        <v>0</v>
      </c>
      <c r="AF217" s="19">
        <f>G217*(1-0)</f>
        <v>0</v>
      </c>
      <c r="AG217" s="16" t="s">
        <v>5</v>
      </c>
      <c r="AM217" s="19">
        <f>F217*AE217</f>
        <v>0</v>
      </c>
      <c r="AN217" s="19">
        <f>F217*AF217</f>
        <v>0</v>
      </c>
      <c r="AO217" s="20" t="s">
        <v>795</v>
      </c>
      <c r="AP217" s="20" t="s">
        <v>808</v>
      </c>
      <c r="AQ217" s="14" t="s">
        <v>814</v>
      </c>
      <c r="AS217" s="19">
        <f>AM217+AN217</f>
        <v>0</v>
      </c>
      <c r="AT217" s="19">
        <f>G217/(100-AU217)*100</f>
        <v>0</v>
      </c>
      <c r="AU217" s="19">
        <v>0</v>
      </c>
      <c r="AV217" s="19">
        <f>L217</f>
        <v>0</v>
      </c>
    </row>
    <row r="218" spans="1:48" x14ac:dyDescent="0.2">
      <c r="A218" s="101" t="s">
        <v>184</v>
      </c>
      <c r="B218" s="2" t="s">
        <v>413</v>
      </c>
      <c r="C218" s="2" t="s">
        <v>1041</v>
      </c>
      <c r="D218" s="2" t="s">
        <v>569</v>
      </c>
      <c r="E218" s="2" t="s">
        <v>755</v>
      </c>
      <c r="F218" s="38">
        <v>4</v>
      </c>
      <c r="G218" s="8"/>
      <c r="H218" s="8">
        <f>F218*AE218</f>
        <v>0</v>
      </c>
      <c r="I218" s="8">
        <f>J218-H218</f>
        <v>0</v>
      </c>
      <c r="J218" s="8">
        <f>F218*G218</f>
        <v>0</v>
      </c>
      <c r="K218" s="8">
        <v>0</v>
      </c>
      <c r="L218" s="8">
        <f>F218*K218</f>
        <v>0</v>
      </c>
      <c r="M218" s="16" t="s">
        <v>782</v>
      </c>
      <c r="P218" s="19">
        <f>IF(AG218="5",J218,0)</f>
        <v>0</v>
      </c>
      <c r="R218" s="19">
        <f>IF(AG218="1",H218,0)</f>
        <v>0</v>
      </c>
      <c r="S218" s="19">
        <f>IF(AG218="1",I218,0)</f>
        <v>0</v>
      </c>
      <c r="T218" s="19">
        <f>IF(AG218="7",H218,0)</f>
        <v>0</v>
      </c>
      <c r="U218" s="19">
        <f>IF(AG218="7",I218,0)</f>
        <v>0</v>
      </c>
      <c r="V218" s="19">
        <f>IF(AG218="2",H218,0)</f>
        <v>0</v>
      </c>
      <c r="W218" s="19">
        <f>IF(AG218="2",I218,0)</f>
        <v>0</v>
      </c>
      <c r="X218" s="19">
        <f>IF(AG218="0",J218,0)</f>
        <v>0</v>
      </c>
      <c r="Y218" s="14" t="s">
        <v>413</v>
      </c>
      <c r="Z218" s="8">
        <f>IF(AD218=0,J218,0)</f>
        <v>0</v>
      </c>
      <c r="AA218" s="8">
        <f>IF(AD218=15,J218,0)</f>
        <v>0</v>
      </c>
      <c r="AB218" s="8">
        <f>IF(AD218=21,J218,0)</f>
        <v>0</v>
      </c>
      <c r="AD218" s="19">
        <v>21</v>
      </c>
      <c r="AE218" s="19">
        <f>G218*0</f>
        <v>0</v>
      </c>
      <c r="AF218" s="19">
        <f>G218*(1-0)</f>
        <v>0</v>
      </c>
      <c r="AG218" s="16" t="s">
        <v>5</v>
      </c>
      <c r="AM218" s="19">
        <f>F218*AE218</f>
        <v>0</v>
      </c>
      <c r="AN218" s="19">
        <f>F218*AF218</f>
        <v>0</v>
      </c>
      <c r="AO218" s="20" t="s">
        <v>795</v>
      </c>
      <c r="AP218" s="20" t="s">
        <v>808</v>
      </c>
      <c r="AQ218" s="14" t="s">
        <v>814</v>
      </c>
      <c r="AS218" s="19">
        <f>AM218+AN218</f>
        <v>0</v>
      </c>
      <c r="AT218" s="19">
        <f>G218/(100-AU218)*100</f>
        <v>0</v>
      </c>
      <c r="AU218" s="19">
        <v>0</v>
      </c>
      <c r="AV218" s="19">
        <f>L218</f>
        <v>0</v>
      </c>
    </row>
    <row r="219" spans="1:48" x14ac:dyDescent="0.2">
      <c r="A219" s="101" t="s">
        <v>185</v>
      </c>
      <c r="B219" s="2" t="s">
        <v>413</v>
      </c>
      <c r="C219" s="2" t="s">
        <v>1042</v>
      </c>
      <c r="D219" s="2" t="s">
        <v>592</v>
      </c>
      <c r="E219" s="2" t="s">
        <v>755</v>
      </c>
      <c r="F219" s="38">
        <v>0</v>
      </c>
      <c r="G219" s="8"/>
      <c r="H219" s="8">
        <f>F219*AE219</f>
        <v>0</v>
      </c>
      <c r="I219" s="8">
        <f>J219-H219</f>
        <v>0</v>
      </c>
      <c r="J219" s="8">
        <f>F219*G219</f>
        <v>0</v>
      </c>
      <c r="K219" s="8">
        <v>0</v>
      </c>
      <c r="L219" s="8">
        <f>F219*K219</f>
        <v>0</v>
      </c>
      <c r="M219" s="16" t="s">
        <v>782</v>
      </c>
      <c r="P219" s="19">
        <f>IF(AG219="5",J219,0)</f>
        <v>0</v>
      </c>
      <c r="R219" s="19">
        <f>IF(AG219="1",H219,0)</f>
        <v>0</v>
      </c>
      <c r="S219" s="19">
        <f>IF(AG219="1",I219,0)</f>
        <v>0</v>
      </c>
      <c r="T219" s="19">
        <f>IF(AG219="7",H219,0)</f>
        <v>0</v>
      </c>
      <c r="U219" s="19">
        <f>IF(AG219="7",I219,0)</f>
        <v>0</v>
      </c>
      <c r="V219" s="19">
        <f>IF(AG219="2",H219,0)</f>
        <v>0</v>
      </c>
      <c r="W219" s="19">
        <f>IF(AG219="2",I219,0)</f>
        <v>0</v>
      </c>
      <c r="X219" s="19">
        <f>IF(AG219="0",J219,0)</f>
        <v>0</v>
      </c>
      <c r="Y219" s="14" t="s">
        <v>413</v>
      </c>
      <c r="Z219" s="8">
        <f>IF(AD219=0,J219,0)</f>
        <v>0</v>
      </c>
      <c r="AA219" s="8">
        <f>IF(AD219=15,J219,0)</f>
        <v>0</v>
      </c>
      <c r="AB219" s="8">
        <f>IF(AD219=21,J219,0)</f>
        <v>0</v>
      </c>
      <c r="AD219" s="19">
        <v>21</v>
      </c>
      <c r="AE219" s="19">
        <f>G219*0</f>
        <v>0</v>
      </c>
      <c r="AF219" s="19">
        <f>G219*(1-0)</f>
        <v>0</v>
      </c>
      <c r="AG219" s="16" t="s">
        <v>5</v>
      </c>
      <c r="AM219" s="19">
        <f>F219*AE219</f>
        <v>0</v>
      </c>
      <c r="AN219" s="19">
        <f>F219*AF219</f>
        <v>0</v>
      </c>
      <c r="AO219" s="20" t="s">
        <v>795</v>
      </c>
      <c r="AP219" s="20" t="s">
        <v>808</v>
      </c>
      <c r="AQ219" s="14" t="s">
        <v>814</v>
      </c>
      <c r="AS219" s="19">
        <f>AM219+AN219</f>
        <v>0</v>
      </c>
      <c r="AT219" s="19">
        <f>G219/(100-AU219)*100</f>
        <v>0</v>
      </c>
      <c r="AU219" s="19">
        <v>0</v>
      </c>
      <c r="AV219" s="19">
        <f>L219</f>
        <v>0</v>
      </c>
    </row>
    <row r="220" spans="1:48" s="53" customFormat="1" ht="11.25" x14ac:dyDescent="0.2">
      <c r="D220" s="54" t="s">
        <v>571</v>
      </c>
      <c r="F220" s="55"/>
    </row>
    <row r="221" spans="1:48" s="53" customFormat="1" ht="11.25" x14ac:dyDescent="0.2">
      <c r="D221" s="54" t="s">
        <v>572</v>
      </c>
      <c r="F221" s="55"/>
    </row>
    <row r="222" spans="1:48" s="53" customFormat="1" ht="11.25" x14ac:dyDescent="0.2">
      <c r="D222" s="54" t="s">
        <v>573</v>
      </c>
      <c r="F222" s="55"/>
    </row>
    <row r="223" spans="1:48" x14ac:dyDescent="0.2">
      <c r="A223" s="101" t="s">
        <v>186</v>
      </c>
      <c r="B223" s="2" t="s">
        <v>413</v>
      </c>
      <c r="C223" s="2" t="s">
        <v>1043</v>
      </c>
      <c r="D223" s="2" t="s">
        <v>574</v>
      </c>
      <c r="E223" s="2" t="s">
        <v>755</v>
      </c>
      <c r="F223" s="38">
        <v>1</v>
      </c>
      <c r="G223" s="8"/>
      <c r="H223" s="8">
        <f>F223*AE223</f>
        <v>0</v>
      </c>
      <c r="I223" s="8">
        <f>J223-H223</f>
        <v>0</v>
      </c>
      <c r="J223" s="8">
        <f>F223*G223</f>
        <v>0</v>
      </c>
      <c r="K223" s="8">
        <v>0</v>
      </c>
      <c r="L223" s="8">
        <f>F223*K223</f>
        <v>0</v>
      </c>
      <c r="M223" s="16" t="s">
        <v>782</v>
      </c>
      <c r="P223" s="19">
        <f>IF(AG223="5",J223,0)</f>
        <v>0</v>
      </c>
      <c r="R223" s="19">
        <f>IF(AG223="1",H223,0)</f>
        <v>0</v>
      </c>
      <c r="S223" s="19">
        <f>IF(AG223="1",I223,0)</f>
        <v>0</v>
      </c>
      <c r="T223" s="19">
        <f>IF(AG223="7",H223,0)</f>
        <v>0</v>
      </c>
      <c r="U223" s="19">
        <f>IF(AG223="7",I223,0)</f>
        <v>0</v>
      </c>
      <c r="V223" s="19">
        <f>IF(AG223="2",H223,0)</f>
        <v>0</v>
      </c>
      <c r="W223" s="19">
        <f>IF(AG223="2",I223,0)</f>
        <v>0</v>
      </c>
      <c r="X223" s="19">
        <f>IF(AG223="0",J223,0)</f>
        <v>0</v>
      </c>
      <c r="Y223" s="14" t="s">
        <v>413</v>
      </c>
      <c r="Z223" s="8">
        <f>IF(AD223=0,J223,0)</f>
        <v>0</v>
      </c>
      <c r="AA223" s="8">
        <f>IF(AD223=15,J223,0)</f>
        <v>0</v>
      </c>
      <c r="AB223" s="8">
        <f>IF(AD223=21,J223,0)</f>
        <v>0</v>
      </c>
      <c r="AD223" s="19">
        <v>21</v>
      </c>
      <c r="AE223" s="19">
        <f>G223*0</f>
        <v>0</v>
      </c>
      <c r="AF223" s="19">
        <f>G223*(1-0)</f>
        <v>0</v>
      </c>
      <c r="AG223" s="16" t="s">
        <v>5</v>
      </c>
      <c r="AM223" s="19">
        <f>F223*AE223</f>
        <v>0</v>
      </c>
      <c r="AN223" s="19">
        <f>F223*AF223</f>
        <v>0</v>
      </c>
      <c r="AO223" s="20" t="s">
        <v>795</v>
      </c>
      <c r="AP223" s="20" t="s">
        <v>808</v>
      </c>
      <c r="AQ223" s="14" t="s">
        <v>814</v>
      </c>
      <c r="AS223" s="19">
        <f>AM223+AN223</f>
        <v>0</v>
      </c>
      <c r="AT223" s="19">
        <f>G223/(100-AU223)*100</f>
        <v>0</v>
      </c>
      <c r="AU223" s="19">
        <v>0</v>
      </c>
      <c r="AV223" s="19">
        <f>L223</f>
        <v>0</v>
      </c>
    </row>
    <row r="224" spans="1:48" x14ac:dyDescent="0.2">
      <c r="A224" s="101" t="s">
        <v>187</v>
      </c>
      <c r="B224" s="2" t="s">
        <v>413</v>
      </c>
      <c r="C224" s="2" t="s">
        <v>1044</v>
      </c>
      <c r="D224" s="2" t="s">
        <v>576</v>
      </c>
      <c r="E224" s="2" t="s">
        <v>755</v>
      </c>
      <c r="F224" s="38">
        <v>0</v>
      </c>
      <c r="G224" s="8"/>
      <c r="H224" s="8">
        <f>F224*AE224</f>
        <v>0</v>
      </c>
      <c r="I224" s="8">
        <f>J224-H224</f>
        <v>0</v>
      </c>
      <c r="J224" s="8">
        <f>F224*G224</f>
        <v>0</v>
      </c>
      <c r="K224" s="8">
        <v>0</v>
      </c>
      <c r="L224" s="8">
        <f>F224*K224</f>
        <v>0</v>
      </c>
      <c r="M224" s="16" t="s">
        <v>782</v>
      </c>
      <c r="P224" s="19">
        <f>IF(AG224="5",J224,0)</f>
        <v>0</v>
      </c>
      <c r="R224" s="19">
        <f>IF(AG224="1",H224,0)</f>
        <v>0</v>
      </c>
      <c r="S224" s="19">
        <f>IF(AG224="1",I224,0)</f>
        <v>0</v>
      </c>
      <c r="T224" s="19">
        <f>IF(AG224="7",H224,0)</f>
        <v>0</v>
      </c>
      <c r="U224" s="19">
        <f>IF(AG224="7",I224,0)</f>
        <v>0</v>
      </c>
      <c r="V224" s="19">
        <f>IF(AG224="2",H224,0)</f>
        <v>0</v>
      </c>
      <c r="W224" s="19">
        <f>IF(AG224="2",I224,0)</f>
        <v>0</v>
      </c>
      <c r="X224" s="19">
        <f>IF(AG224="0",J224,0)</f>
        <v>0</v>
      </c>
      <c r="Y224" s="14" t="s">
        <v>413</v>
      </c>
      <c r="Z224" s="8">
        <f>IF(AD224=0,J224,0)</f>
        <v>0</v>
      </c>
      <c r="AA224" s="8">
        <f>IF(AD224=15,J224,0)</f>
        <v>0</v>
      </c>
      <c r="AB224" s="8">
        <f>IF(AD224=21,J224,0)</f>
        <v>0</v>
      </c>
      <c r="AD224" s="19">
        <v>21</v>
      </c>
      <c r="AE224" s="19">
        <f>G224*0</f>
        <v>0</v>
      </c>
      <c r="AF224" s="19">
        <f>G224*(1-0)</f>
        <v>0</v>
      </c>
      <c r="AG224" s="16" t="s">
        <v>5</v>
      </c>
      <c r="AM224" s="19">
        <f>F224*AE224</f>
        <v>0</v>
      </c>
      <c r="AN224" s="19">
        <f>F224*AF224</f>
        <v>0</v>
      </c>
      <c r="AO224" s="20" t="s">
        <v>795</v>
      </c>
      <c r="AP224" s="20" t="s">
        <v>808</v>
      </c>
      <c r="AQ224" s="14" t="s">
        <v>814</v>
      </c>
      <c r="AS224" s="19">
        <f>AM224+AN224</f>
        <v>0</v>
      </c>
      <c r="AT224" s="19">
        <f>G224/(100-AU224)*100</f>
        <v>0</v>
      </c>
      <c r="AU224" s="19">
        <v>0</v>
      </c>
      <c r="AV224" s="19">
        <f>L224</f>
        <v>0</v>
      </c>
    </row>
    <row r="225" spans="1:48" s="53" customFormat="1" ht="11.25" x14ac:dyDescent="0.2">
      <c r="D225" s="54" t="s">
        <v>577</v>
      </c>
      <c r="F225" s="55"/>
    </row>
    <row r="226" spans="1:48" s="53" customFormat="1" ht="11.25" x14ac:dyDescent="0.2">
      <c r="D226" s="54" t="s">
        <v>578</v>
      </c>
      <c r="F226" s="55"/>
    </row>
    <row r="227" spans="1:48" s="53" customFormat="1" ht="11.25" x14ac:dyDescent="0.2">
      <c r="D227" s="54" t="s">
        <v>579</v>
      </c>
      <c r="F227" s="55"/>
    </row>
    <row r="228" spans="1:48" s="53" customFormat="1" ht="11.25" x14ac:dyDescent="0.2">
      <c r="D228" s="54" t="s">
        <v>593</v>
      </c>
      <c r="F228" s="55"/>
    </row>
    <row r="229" spans="1:48" x14ac:dyDescent="0.2">
      <c r="A229" s="101" t="s">
        <v>188</v>
      </c>
      <c r="B229" s="2" t="s">
        <v>413</v>
      </c>
      <c r="C229" s="2" t="s">
        <v>1045</v>
      </c>
      <c r="D229" s="2" t="s">
        <v>580</v>
      </c>
      <c r="E229" s="2" t="s">
        <v>755</v>
      </c>
      <c r="F229" s="38">
        <v>1</v>
      </c>
      <c r="G229" s="8"/>
      <c r="H229" s="8">
        <f t="shared" ref="H229:H241" si="132">F229*AE229</f>
        <v>0</v>
      </c>
      <c r="I229" s="8">
        <f t="shared" ref="I229:I241" si="133">J229-H229</f>
        <v>0</v>
      </c>
      <c r="J229" s="8">
        <f t="shared" ref="J229:J241" si="134">F229*G229</f>
        <v>0</v>
      </c>
      <c r="K229" s="8">
        <v>0</v>
      </c>
      <c r="L229" s="8">
        <f t="shared" ref="L229:L241" si="135">F229*K229</f>
        <v>0</v>
      </c>
      <c r="M229" s="16" t="s">
        <v>782</v>
      </c>
      <c r="P229" s="19">
        <f t="shared" ref="P229:P241" si="136">IF(AG229="5",J229,0)</f>
        <v>0</v>
      </c>
      <c r="R229" s="19">
        <f t="shared" ref="R229:R241" si="137">IF(AG229="1",H229,0)</f>
        <v>0</v>
      </c>
      <c r="S229" s="19">
        <f t="shared" ref="S229:S241" si="138">IF(AG229="1",I229,0)</f>
        <v>0</v>
      </c>
      <c r="T229" s="19">
        <f t="shared" ref="T229:T241" si="139">IF(AG229="7",H229,0)</f>
        <v>0</v>
      </c>
      <c r="U229" s="19">
        <f t="shared" ref="U229:U241" si="140">IF(AG229="7",I229,0)</f>
        <v>0</v>
      </c>
      <c r="V229" s="19">
        <f t="shared" ref="V229:V241" si="141">IF(AG229="2",H229,0)</f>
        <v>0</v>
      </c>
      <c r="W229" s="19">
        <f t="shared" ref="W229:W241" si="142">IF(AG229="2",I229,0)</f>
        <v>0</v>
      </c>
      <c r="X229" s="19">
        <f t="shared" ref="X229:X241" si="143">IF(AG229="0",J229,0)</f>
        <v>0</v>
      </c>
      <c r="Y229" s="14" t="s">
        <v>413</v>
      </c>
      <c r="Z229" s="8">
        <f t="shared" ref="Z229:Z241" si="144">IF(AD229=0,J229,0)</f>
        <v>0</v>
      </c>
      <c r="AA229" s="8">
        <f t="shared" ref="AA229:AA241" si="145">IF(AD229=15,J229,0)</f>
        <v>0</v>
      </c>
      <c r="AB229" s="8">
        <f t="shared" ref="AB229:AB241" si="146">IF(AD229=21,J229,0)</f>
        <v>0</v>
      </c>
      <c r="AD229" s="19">
        <v>21</v>
      </c>
      <c r="AE229" s="19">
        <f t="shared" ref="AE229:AE241" si="147">G229*0</f>
        <v>0</v>
      </c>
      <c r="AF229" s="19">
        <f t="shared" ref="AF229:AF241" si="148">G229*(1-0)</f>
        <v>0</v>
      </c>
      <c r="AG229" s="16" t="s">
        <v>5</v>
      </c>
      <c r="AM229" s="19">
        <f t="shared" ref="AM229:AM241" si="149">F229*AE229</f>
        <v>0</v>
      </c>
      <c r="AN229" s="19">
        <f t="shared" ref="AN229:AN241" si="150">F229*AF229</f>
        <v>0</v>
      </c>
      <c r="AO229" s="20" t="s">
        <v>795</v>
      </c>
      <c r="AP229" s="20" t="s">
        <v>808</v>
      </c>
      <c r="AQ229" s="14" t="s">
        <v>814</v>
      </c>
      <c r="AS229" s="19">
        <f t="shared" ref="AS229:AS241" si="151">AM229+AN229</f>
        <v>0</v>
      </c>
      <c r="AT229" s="19">
        <f t="shared" ref="AT229:AT241" si="152">G229/(100-AU229)*100</f>
        <v>0</v>
      </c>
      <c r="AU229" s="19">
        <v>0</v>
      </c>
      <c r="AV229" s="19">
        <f t="shared" ref="AV229:AV241" si="153">L229</f>
        <v>0</v>
      </c>
    </row>
    <row r="230" spans="1:48" x14ac:dyDescent="0.2">
      <c r="A230" s="101" t="s">
        <v>189</v>
      </c>
      <c r="B230" s="2" t="s">
        <v>413</v>
      </c>
      <c r="C230" s="2" t="s">
        <v>1046</v>
      </c>
      <c r="D230" s="2" t="s">
        <v>581</v>
      </c>
      <c r="E230" s="2" t="s">
        <v>755</v>
      </c>
      <c r="F230" s="38">
        <v>4</v>
      </c>
      <c r="G230" s="8"/>
      <c r="H230" s="8">
        <f t="shared" si="132"/>
        <v>0</v>
      </c>
      <c r="I230" s="8">
        <f t="shared" si="133"/>
        <v>0</v>
      </c>
      <c r="J230" s="8">
        <f t="shared" si="134"/>
        <v>0</v>
      </c>
      <c r="K230" s="8">
        <v>0</v>
      </c>
      <c r="L230" s="8">
        <f t="shared" si="135"/>
        <v>0</v>
      </c>
      <c r="M230" s="16" t="s">
        <v>782</v>
      </c>
      <c r="P230" s="19">
        <f t="shared" si="136"/>
        <v>0</v>
      </c>
      <c r="R230" s="19">
        <f t="shared" si="137"/>
        <v>0</v>
      </c>
      <c r="S230" s="19">
        <f t="shared" si="138"/>
        <v>0</v>
      </c>
      <c r="T230" s="19">
        <f t="shared" si="139"/>
        <v>0</v>
      </c>
      <c r="U230" s="19">
        <f t="shared" si="140"/>
        <v>0</v>
      </c>
      <c r="V230" s="19">
        <f t="shared" si="141"/>
        <v>0</v>
      </c>
      <c r="W230" s="19">
        <f t="shared" si="142"/>
        <v>0</v>
      </c>
      <c r="X230" s="19">
        <f t="shared" si="143"/>
        <v>0</v>
      </c>
      <c r="Y230" s="14" t="s">
        <v>413</v>
      </c>
      <c r="Z230" s="8">
        <f t="shared" si="144"/>
        <v>0</v>
      </c>
      <c r="AA230" s="8">
        <f t="shared" si="145"/>
        <v>0</v>
      </c>
      <c r="AB230" s="8">
        <f t="shared" si="146"/>
        <v>0</v>
      </c>
      <c r="AD230" s="19">
        <v>21</v>
      </c>
      <c r="AE230" s="19">
        <f t="shared" si="147"/>
        <v>0</v>
      </c>
      <c r="AF230" s="19">
        <f t="shared" si="148"/>
        <v>0</v>
      </c>
      <c r="AG230" s="16" t="s">
        <v>5</v>
      </c>
      <c r="AM230" s="19">
        <f t="shared" si="149"/>
        <v>0</v>
      </c>
      <c r="AN230" s="19">
        <f t="shared" si="150"/>
        <v>0</v>
      </c>
      <c r="AO230" s="20" t="s">
        <v>795</v>
      </c>
      <c r="AP230" s="20" t="s">
        <v>808</v>
      </c>
      <c r="AQ230" s="14" t="s">
        <v>814</v>
      </c>
      <c r="AS230" s="19">
        <f t="shared" si="151"/>
        <v>0</v>
      </c>
      <c r="AT230" s="19">
        <f t="shared" si="152"/>
        <v>0</v>
      </c>
      <c r="AU230" s="19">
        <v>0</v>
      </c>
      <c r="AV230" s="19">
        <f t="shared" si="153"/>
        <v>0</v>
      </c>
    </row>
    <row r="231" spans="1:48" x14ac:dyDescent="0.2">
      <c r="A231" s="101" t="s">
        <v>190</v>
      </c>
      <c r="B231" s="2" t="s">
        <v>413</v>
      </c>
      <c r="C231" s="2" t="s">
        <v>1047</v>
      </c>
      <c r="D231" s="2" t="s">
        <v>582</v>
      </c>
      <c r="E231" s="2" t="s">
        <v>760</v>
      </c>
      <c r="F231" s="38">
        <v>170</v>
      </c>
      <c r="G231" s="8"/>
      <c r="H231" s="8">
        <f t="shared" si="132"/>
        <v>0</v>
      </c>
      <c r="I231" s="8">
        <f t="shared" si="133"/>
        <v>0</v>
      </c>
      <c r="J231" s="8">
        <f t="shared" si="134"/>
        <v>0</v>
      </c>
      <c r="K231" s="8">
        <v>0</v>
      </c>
      <c r="L231" s="8">
        <f t="shared" si="135"/>
        <v>0</v>
      </c>
      <c r="M231" s="16" t="s">
        <v>782</v>
      </c>
      <c r="P231" s="19">
        <f t="shared" si="136"/>
        <v>0</v>
      </c>
      <c r="R231" s="19">
        <f t="shared" si="137"/>
        <v>0</v>
      </c>
      <c r="S231" s="19">
        <f t="shared" si="138"/>
        <v>0</v>
      </c>
      <c r="T231" s="19">
        <f t="shared" si="139"/>
        <v>0</v>
      </c>
      <c r="U231" s="19">
        <f t="shared" si="140"/>
        <v>0</v>
      </c>
      <c r="V231" s="19">
        <f t="shared" si="141"/>
        <v>0</v>
      </c>
      <c r="W231" s="19">
        <f t="shared" si="142"/>
        <v>0</v>
      </c>
      <c r="X231" s="19">
        <f t="shared" si="143"/>
        <v>0</v>
      </c>
      <c r="Y231" s="14" t="s">
        <v>413</v>
      </c>
      <c r="Z231" s="8">
        <f t="shared" si="144"/>
        <v>0</v>
      </c>
      <c r="AA231" s="8">
        <f t="shared" si="145"/>
        <v>0</v>
      </c>
      <c r="AB231" s="8">
        <f t="shared" si="146"/>
        <v>0</v>
      </c>
      <c r="AD231" s="19">
        <v>21</v>
      </c>
      <c r="AE231" s="19">
        <f t="shared" si="147"/>
        <v>0</v>
      </c>
      <c r="AF231" s="19">
        <f t="shared" si="148"/>
        <v>0</v>
      </c>
      <c r="AG231" s="16" t="s">
        <v>5</v>
      </c>
      <c r="AM231" s="19">
        <f t="shared" si="149"/>
        <v>0</v>
      </c>
      <c r="AN231" s="19">
        <f t="shared" si="150"/>
        <v>0</v>
      </c>
      <c r="AO231" s="20" t="s">
        <v>795</v>
      </c>
      <c r="AP231" s="20" t="s">
        <v>808</v>
      </c>
      <c r="AQ231" s="14" t="s">
        <v>814</v>
      </c>
      <c r="AS231" s="19">
        <f t="shared" si="151"/>
        <v>0</v>
      </c>
      <c r="AT231" s="19">
        <f t="shared" si="152"/>
        <v>0</v>
      </c>
      <c r="AU231" s="19">
        <v>0</v>
      </c>
      <c r="AV231" s="19">
        <f t="shared" si="153"/>
        <v>0</v>
      </c>
    </row>
    <row r="232" spans="1:48" x14ac:dyDescent="0.2">
      <c r="A232" s="101" t="s">
        <v>191</v>
      </c>
      <c r="B232" s="2" t="s">
        <v>413</v>
      </c>
      <c r="C232" s="2" t="s">
        <v>1048</v>
      </c>
      <c r="D232" s="2" t="s">
        <v>583</v>
      </c>
      <c r="E232" s="2" t="s">
        <v>760</v>
      </c>
      <c r="F232" s="38">
        <v>50</v>
      </c>
      <c r="G232" s="8"/>
      <c r="H232" s="8">
        <f t="shared" si="132"/>
        <v>0</v>
      </c>
      <c r="I232" s="8">
        <f t="shared" si="133"/>
        <v>0</v>
      </c>
      <c r="J232" s="8">
        <f t="shared" si="134"/>
        <v>0</v>
      </c>
      <c r="K232" s="8">
        <v>0</v>
      </c>
      <c r="L232" s="8">
        <f t="shared" si="135"/>
        <v>0</v>
      </c>
      <c r="M232" s="16" t="s">
        <v>782</v>
      </c>
      <c r="P232" s="19">
        <f t="shared" si="136"/>
        <v>0</v>
      </c>
      <c r="R232" s="19">
        <f t="shared" si="137"/>
        <v>0</v>
      </c>
      <c r="S232" s="19">
        <f t="shared" si="138"/>
        <v>0</v>
      </c>
      <c r="T232" s="19">
        <f t="shared" si="139"/>
        <v>0</v>
      </c>
      <c r="U232" s="19">
        <f t="shared" si="140"/>
        <v>0</v>
      </c>
      <c r="V232" s="19">
        <f t="shared" si="141"/>
        <v>0</v>
      </c>
      <c r="W232" s="19">
        <f t="shared" si="142"/>
        <v>0</v>
      </c>
      <c r="X232" s="19">
        <f t="shared" si="143"/>
        <v>0</v>
      </c>
      <c r="Y232" s="14" t="s">
        <v>413</v>
      </c>
      <c r="Z232" s="8">
        <f t="shared" si="144"/>
        <v>0</v>
      </c>
      <c r="AA232" s="8">
        <f t="shared" si="145"/>
        <v>0</v>
      </c>
      <c r="AB232" s="8">
        <f t="shared" si="146"/>
        <v>0</v>
      </c>
      <c r="AD232" s="19">
        <v>21</v>
      </c>
      <c r="AE232" s="19">
        <f t="shared" si="147"/>
        <v>0</v>
      </c>
      <c r="AF232" s="19">
        <f t="shared" si="148"/>
        <v>0</v>
      </c>
      <c r="AG232" s="16" t="s">
        <v>5</v>
      </c>
      <c r="AM232" s="19">
        <f t="shared" si="149"/>
        <v>0</v>
      </c>
      <c r="AN232" s="19">
        <f t="shared" si="150"/>
        <v>0</v>
      </c>
      <c r="AO232" s="20" t="s">
        <v>795</v>
      </c>
      <c r="AP232" s="20" t="s">
        <v>808</v>
      </c>
      <c r="AQ232" s="14" t="s">
        <v>814</v>
      </c>
      <c r="AS232" s="19">
        <f t="shared" si="151"/>
        <v>0</v>
      </c>
      <c r="AT232" s="19">
        <f t="shared" si="152"/>
        <v>0</v>
      </c>
      <c r="AU232" s="19">
        <v>0</v>
      </c>
      <c r="AV232" s="19">
        <f t="shared" si="153"/>
        <v>0</v>
      </c>
    </row>
    <row r="233" spans="1:48" x14ac:dyDescent="0.2">
      <c r="A233" s="101" t="s">
        <v>192</v>
      </c>
      <c r="B233" s="2" t="s">
        <v>413</v>
      </c>
      <c r="C233" s="2" t="s">
        <v>1049</v>
      </c>
      <c r="D233" s="2" t="s">
        <v>584</v>
      </c>
      <c r="E233" s="2" t="s">
        <v>760</v>
      </c>
      <c r="F233" s="38">
        <v>10</v>
      </c>
      <c r="G233" s="8"/>
      <c r="H233" s="8">
        <f t="shared" si="132"/>
        <v>0</v>
      </c>
      <c r="I233" s="8">
        <f t="shared" si="133"/>
        <v>0</v>
      </c>
      <c r="J233" s="8">
        <f t="shared" si="134"/>
        <v>0</v>
      </c>
      <c r="K233" s="8">
        <v>0</v>
      </c>
      <c r="L233" s="8">
        <f t="shared" si="135"/>
        <v>0</v>
      </c>
      <c r="M233" s="16" t="s">
        <v>782</v>
      </c>
      <c r="P233" s="19">
        <f t="shared" si="136"/>
        <v>0</v>
      </c>
      <c r="R233" s="19">
        <f t="shared" si="137"/>
        <v>0</v>
      </c>
      <c r="S233" s="19">
        <f t="shared" si="138"/>
        <v>0</v>
      </c>
      <c r="T233" s="19">
        <f t="shared" si="139"/>
        <v>0</v>
      </c>
      <c r="U233" s="19">
        <f t="shared" si="140"/>
        <v>0</v>
      </c>
      <c r="V233" s="19">
        <f t="shared" si="141"/>
        <v>0</v>
      </c>
      <c r="W233" s="19">
        <f t="shared" si="142"/>
        <v>0</v>
      </c>
      <c r="X233" s="19">
        <f t="shared" si="143"/>
        <v>0</v>
      </c>
      <c r="Y233" s="14" t="s">
        <v>413</v>
      </c>
      <c r="Z233" s="8">
        <f t="shared" si="144"/>
        <v>0</v>
      </c>
      <c r="AA233" s="8">
        <f t="shared" si="145"/>
        <v>0</v>
      </c>
      <c r="AB233" s="8">
        <f t="shared" si="146"/>
        <v>0</v>
      </c>
      <c r="AD233" s="19">
        <v>21</v>
      </c>
      <c r="AE233" s="19">
        <f t="shared" si="147"/>
        <v>0</v>
      </c>
      <c r="AF233" s="19">
        <f t="shared" si="148"/>
        <v>0</v>
      </c>
      <c r="AG233" s="16" t="s">
        <v>5</v>
      </c>
      <c r="AM233" s="19">
        <f t="shared" si="149"/>
        <v>0</v>
      </c>
      <c r="AN233" s="19">
        <f t="shared" si="150"/>
        <v>0</v>
      </c>
      <c r="AO233" s="20" t="s">
        <v>795</v>
      </c>
      <c r="AP233" s="20" t="s">
        <v>808</v>
      </c>
      <c r="AQ233" s="14" t="s">
        <v>814</v>
      </c>
      <c r="AS233" s="19">
        <f t="shared" si="151"/>
        <v>0</v>
      </c>
      <c r="AT233" s="19">
        <f t="shared" si="152"/>
        <v>0</v>
      </c>
      <c r="AU233" s="19">
        <v>0</v>
      </c>
      <c r="AV233" s="19">
        <f t="shared" si="153"/>
        <v>0</v>
      </c>
    </row>
    <row r="234" spans="1:48" x14ac:dyDescent="0.2">
      <c r="A234" s="101" t="s">
        <v>193</v>
      </c>
      <c r="B234" s="2" t="s">
        <v>413</v>
      </c>
      <c r="C234" s="2" t="s">
        <v>1050</v>
      </c>
      <c r="D234" s="2" t="s">
        <v>585</v>
      </c>
      <c r="E234" s="2" t="s">
        <v>760</v>
      </c>
      <c r="F234" s="38">
        <v>28</v>
      </c>
      <c r="G234" s="8"/>
      <c r="H234" s="8">
        <f t="shared" si="132"/>
        <v>0</v>
      </c>
      <c r="I234" s="8">
        <f t="shared" si="133"/>
        <v>0</v>
      </c>
      <c r="J234" s="8">
        <f t="shared" si="134"/>
        <v>0</v>
      </c>
      <c r="K234" s="8">
        <v>0</v>
      </c>
      <c r="L234" s="8">
        <f t="shared" si="135"/>
        <v>0</v>
      </c>
      <c r="M234" s="16" t="s">
        <v>782</v>
      </c>
      <c r="P234" s="19">
        <f t="shared" si="136"/>
        <v>0</v>
      </c>
      <c r="R234" s="19">
        <f t="shared" si="137"/>
        <v>0</v>
      </c>
      <c r="S234" s="19">
        <f t="shared" si="138"/>
        <v>0</v>
      </c>
      <c r="T234" s="19">
        <f t="shared" si="139"/>
        <v>0</v>
      </c>
      <c r="U234" s="19">
        <f t="shared" si="140"/>
        <v>0</v>
      </c>
      <c r="V234" s="19">
        <f t="shared" si="141"/>
        <v>0</v>
      </c>
      <c r="W234" s="19">
        <f t="shared" si="142"/>
        <v>0</v>
      </c>
      <c r="X234" s="19">
        <f t="shared" si="143"/>
        <v>0</v>
      </c>
      <c r="Y234" s="14" t="s">
        <v>413</v>
      </c>
      <c r="Z234" s="8">
        <f t="shared" si="144"/>
        <v>0</v>
      </c>
      <c r="AA234" s="8">
        <f t="shared" si="145"/>
        <v>0</v>
      </c>
      <c r="AB234" s="8">
        <f t="shared" si="146"/>
        <v>0</v>
      </c>
      <c r="AD234" s="19">
        <v>21</v>
      </c>
      <c r="AE234" s="19">
        <f t="shared" si="147"/>
        <v>0</v>
      </c>
      <c r="AF234" s="19">
        <f t="shared" si="148"/>
        <v>0</v>
      </c>
      <c r="AG234" s="16" t="s">
        <v>5</v>
      </c>
      <c r="AM234" s="19">
        <f t="shared" si="149"/>
        <v>0</v>
      </c>
      <c r="AN234" s="19">
        <f t="shared" si="150"/>
        <v>0</v>
      </c>
      <c r="AO234" s="20" t="s">
        <v>795</v>
      </c>
      <c r="AP234" s="20" t="s">
        <v>808</v>
      </c>
      <c r="AQ234" s="14" t="s">
        <v>814</v>
      </c>
      <c r="AS234" s="19">
        <f t="shared" si="151"/>
        <v>0</v>
      </c>
      <c r="AT234" s="19">
        <f t="shared" si="152"/>
        <v>0</v>
      </c>
      <c r="AU234" s="19">
        <v>0</v>
      </c>
      <c r="AV234" s="19">
        <f t="shared" si="153"/>
        <v>0</v>
      </c>
    </row>
    <row r="235" spans="1:48" x14ac:dyDescent="0.2">
      <c r="A235" s="101" t="s">
        <v>194</v>
      </c>
      <c r="B235" s="2" t="s">
        <v>413</v>
      </c>
      <c r="C235" s="2" t="s">
        <v>1051</v>
      </c>
      <c r="D235" s="2" t="s">
        <v>586</v>
      </c>
      <c r="E235" s="2" t="s">
        <v>760</v>
      </c>
      <c r="F235" s="38">
        <v>28</v>
      </c>
      <c r="G235" s="8"/>
      <c r="H235" s="8">
        <f t="shared" si="132"/>
        <v>0</v>
      </c>
      <c r="I235" s="8">
        <f t="shared" si="133"/>
        <v>0</v>
      </c>
      <c r="J235" s="8">
        <f t="shared" si="134"/>
        <v>0</v>
      </c>
      <c r="K235" s="8">
        <v>0</v>
      </c>
      <c r="L235" s="8">
        <f t="shared" si="135"/>
        <v>0</v>
      </c>
      <c r="M235" s="16" t="s">
        <v>782</v>
      </c>
      <c r="P235" s="19">
        <f t="shared" si="136"/>
        <v>0</v>
      </c>
      <c r="R235" s="19">
        <f t="shared" si="137"/>
        <v>0</v>
      </c>
      <c r="S235" s="19">
        <f t="shared" si="138"/>
        <v>0</v>
      </c>
      <c r="T235" s="19">
        <f t="shared" si="139"/>
        <v>0</v>
      </c>
      <c r="U235" s="19">
        <f t="shared" si="140"/>
        <v>0</v>
      </c>
      <c r="V235" s="19">
        <f t="shared" si="141"/>
        <v>0</v>
      </c>
      <c r="W235" s="19">
        <f t="shared" si="142"/>
        <v>0</v>
      </c>
      <c r="X235" s="19">
        <f t="shared" si="143"/>
        <v>0</v>
      </c>
      <c r="Y235" s="14" t="s">
        <v>413</v>
      </c>
      <c r="Z235" s="8">
        <f t="shared" si="144"/>
        <v>0</v>
      </c>
      <c r="AA235" s="8">
        <f t="shared" si="145"/>
        <v>0</v>
      </c>
      <c r="AB235" s="8">
        <f t="shared" si="146"/>
        <v>0</v>
      </c>
      <c r="AD235" s="19">
        <v>21</v>
      </c>
      <c r="AE235" s="19">
        <f t="shared" si="147"/>
        <v>0</v>
      </c>
      <c r="AF235" s="19">
        <f t="shared" si="148"/>
        <v>0</v>
      </c>
      <c r="AG235" s="16" t="s">
        <v>5</v>
      </c>
      <c r="AM235" s="19">
        <f t="shared" si="149"/>
        <v>0</v>
      </c>
      <c r="AN235" s="19">
        <f t="shared" si="150"/>
        <v>0</v>
      </c>
      <c r="AO235" s="20" t="s">
        <v>795</v>
      </c>
      <c r="AP235" s="20" t="s">
        <v>808</v>
      </c>
      <c r="AQ235" s="14" t="s">
        <v>814</v>
      </c>
      <c r="AS235" s="19">
        <f t="shared" si="151"/>
        <v>0</v>
      </c>
      <c r="AT235" s="19">
        <f t="shared" si="152"/>
        <v>0</v>
      </c>
      <c r="AU235" s="19">
        <v>0</v>
      </c>
      <c r="AV235" s="19">
        <f t="shared" si="153"/>
        <v>0</v>
      </c>
    </row>
    <row r="236" spans="1:48" x14ac:dyDescent="0.2">
      <c r="A236" s="101" t="s">
        <v>195</v>
      </c>
      <c r="B236" s="2" t="s">
        <v>413</v>
      </c>
      <c r="C236" s="2" t="s">
        <v>1052</v>
      </c>
      <c r="D236" s="2" t="s">
        <v>587</v>
      </c>
      <c r="E236" s="2" t="s">
        <v>755</v>
      </c>
      <c r="F236" s="38">
        <v>1</v>
      </c>
      <c r="G236" s="8"/>
      <c r="H236" s="8">
        <f t="shared" si="132"/>
        <v>0</v>
      </c>
      <c r="I236" s="8">
        <f t="shared" si="133"/>
        <v>0</v>
      </c>
      <c r="J236" s="8">
        <f t="shared" si="134"/>
        <v>0</v>
      </c>
      <c r="K236" s="8">
        <v>0</v>
      </c>
      <c r="L236" s="8">
        <f t="shared" si="135"/>
        <v>0</v>
      </c>
      <c r="M236" s="16" t="s">
        <v>782</v>
      </c>
      <c r="P236" s="19">
        <f t="shared" si="136"/>
        <v>0</v>
      </c>
      <c r="R236" s="19">
        <f t="shared" si="137"/>
        <v>0</v>
      </c>
      <c r="S236" s="19">
        <f t="shared" si="138"/>
        <v>0</v>
      </c>
      <c r="T236" s="19">
        <f t="shared" si="139"/>
        <v>0</v>
      </c>
      <c r="U236" s="19">
        <f t="shared" si="140"/>
        <v>0</v>
      </c>
      <c r="V236" s="19">
        <f t="shared" si="141"/>
        <v>0</v>
      </c>
      <c r="W236" s="19">
        <f t="shared" si="142"/>
        <v>0</v>
      </c>
      <c r="X236" s="19">
        <f t="shared" si="143"/>
        <v>0</v>
      </c>
      <c r="Y236" s="14" t="s">
        <v>413</v>
      </c>
      <c r="Z236" s="8">
        <f t="shared" si="144"/>
        <v>0</v>
      </c>
      <c r="AA236" s="8">
        <f t="shared" si="145"/>
        <v>0</v>
      </c>
      <c r="AB236" s="8">
        <f t="shared" si="146"/>
        <v>0</v>
      </c>
      <c r="AD236" s="19">
        <v>21</v>
      </c>
      <c r="AE236" s="19">
        <f t="shared" si="147"/>
        <v>0</v>
      </c>
      <c r="AF236" s="19">
        <f t="shared" si="148"/>
        <v>0</v>
      </c>
      <c r="AG236" s="16" t="s">
        <v>5</v>
      </c>
      <c r="AM236" s="19">
        <f t="shared" si="149"/>
        <v>0</v>
      </c>
      <c r="AN236" s="19">
        <f t="shared" si="150"/>
        <v>0</v>
      </c>
      <c r="AO236" s="20" t="s">
        <v>795</v>
      </c>
      <c r="AP236" s="20" t="s">
        <v>808</v>
      </c>
      <c r="AQ236" s="14" t="s">
        <v>814</v>
      </c>
      <c r="AS236" s="19">
        <f t="shared" si="151"/>
        <v>0</v>
      </c>
      <c r="AT236" s="19">
        <f t="shared" si="152"/>
        <v>0</v>
      </c>
      <c r="AU236" s="19">
        <v>0</v>
      </c>
      <c r="AV236" s="19">
        <f t="shared" si="153"/>
        <v>0</v>
      </c>
    </row>
    <row r="237" spans="1:48" x14ac:dyDescent="0.2">
      <c r="A237" s="101" t="s">
        <v>196</v>
      </c>
      <c r="B237" s="2" t="s">
        <v>413</v>
      </c>
      <c r="C237" s="2" t="s">
        <v>1053</v>
      </c>
      <c r="D237" s="2" t="s">
        <v>588</v>
      </c>
      <c r="E237" s="2" t="s">
        <v>755</v>
      </c>
      <c r="F237" s="38">
        <v>1</v>
      </c>
      <c r="G237" s="8"/>
      <c r="H237" s="8">
        <f t="shared" si="132"/>
        <v>0</v>
      </c>
      <c r="I237" s="8">
        <f t="shared" si="133"/>
        <v>0</v>
      </c>
      <c r="J237" s="8">
        <f t="shared" si="134"/>
        <v>0</v>
      </c>
      <c r="K237" s="8">
        <v>0</v>
      </c>
      <c r="L237" s="8">
        <f t="shared" si="135"/>
        <v>0</v>
      </c>
      <c r="M237" s="16" t="s">
        <v>782</v>
      </c>
      <c r="P237" s="19">
        <f t="shared" si="136"/>
        <v>0</v>
      </c>
      <c r="R237" s="19">
        <f t="shared" si="137"/>
        <v>0</v>
      </c>
      <c r="S237" s="19">
        <f t="shared" si="138"/>
        <v>0</v>
      </c>
      <c r="T237" s="19">
        <f t="shared" si="139"/>
        <v>0</v>
      </c>
      <c r="U237" s="19">
        <f t="shared" si="140"/>
        <v>0</v>
      </c>
      <c r="V237" s="19">
        <f t="shared" si="141"/>
        <v>0</v>
      </c>
      <c r="W237" s="19">
        <f t="shared" si="142"/>
        <v>0</v>
      </c>
      <c r="X237" s="19">
        <f t="shared" si="143"/>
        <v>0</v>
      </c>
      <c r="Y237" s="14" t="s">
        <v>413</v>
      </c>
      <c r="Z237" s="8">
        <f t="shared" si="144"/>
        <v>0</v>
      </c>
      <c r="AA237" s="8">
        <f t="shared" si="145"/>
        <v>0</v>
      </c>
      <c r="AB237" s="8">
        <f t="shared" si="146"/>
        <v>0</v>
      </c>
      <c r="AD237" s="19">
        <v>21</v>
      </c>
      <c r="AE237" s="19">
        <f t="shared" si="147"/>
        <v>0</v>
      </c>
      <c r="AF237" s="19">
        <f t="shared" si="148"/>
        <v>0</v>
      </c>
      <c r="AG237" s="16" t="s">
        <v>5</v>
      </c>
      <c r="AM237" s="19">
        <f t="shared" si="149"/>
        <v>0</v>
      </c>
      <c r="AN237" s="19">
        <f t="shared" si="150"/>
        <v>0</v>
      </c>
      <c r="AO237" s="20" t="s">
        <v>795</v>
      </c>
      <c r="AP237" s="20" t="s">
        <v>808</v>
      </c>
      <c r="AQ237" s="14" t="s">
        <v>814</v>
      </c>
      <c r="AS237" s="19">
        <f t="shared" si="151"/>
        <v>0</v>
      </c>
      <c r="AT237" s="19">
        <f t="shared" si="152"/>
        <v>0</v>
      </c>
      <c r="AU237" s="19">
        <v>0</v>
      </c>
      <c r="AV237" s="19">
        <f t="shared" si="153"/>
        <v>0</v>
      </c>
    </row>
    <row r="238" spans="1:48" x14ac:dyDescent="0.2">
      <c r="A238" s="101" t="s">
        <v>197</v>
      </c>
      <c r="B238" s="2" t="s">
        <v>413</v>
      </c>
      <c r="C238" s="2" t="s">
        <v>1054</v>
      </c>
      <c r="D238" s="2" t="s">
        <v>589</v>
      </c>
      <c r="E238" s="2" t="s">
        <v>755</v>
      </c>
      <c r="F238" s="38">
        <v>1</v>
      </c>
      <c r="G238" s="8"/>
      <c r="H238" s="8">
        <f t="shared" si="132"/>
        <v>0</v>
      </c>
      <c r="I238" s="8">
        <f t="shared" si="133"/>
        <v>0</v>
      </c>
      <c r="J238" s="8">
        <f t="shared" si="134"/>
        <v>0</v>
      </c>
      <c r="K238" s="8">
        <v>0</v>
      </c>
      <c r="L238" s="8">
        <f t="shared" si="135"/>
        <v>0</v>
      </c>
      <c r="M238" s="16" t="s">
        <v>782</v>
      </c>
      <c r="P238" s="19">
        <f t="shared" si="136"/>
        <v>0</v>
      </c>
      <c r="R238" s="19">
        <f t="shared" si="137"/>
        <v>0</v>
      </c>
      <c r="S238" s="19">
        <f t="shared" si="138"/>
        <v>0</v>
      </c>
      <c r="T238" s="19">
        <f t="shared" si="139"/>
        <v>0</v>
      </c>
      <c r="U238" s="19">
        <f t="shared" si="140"/>
        <v>0</v>
      </c>
      <c r="V238" s="19">
        <f t="shared" si="141"/>
        <v>0</v>
      </c>
      <c r="W238" s="19">
        <f t="shared" si="142"/>
        <v>0</v>
      </c>
      <c r="X238" s="19">
        <f t="shared" si="143"/>
        <v>0</v>
      </c>
      <c r="Y238" s="14" t="s">
        <v>413</v>
      </c>
      <c r="Z238" s="8">
        <f t="shared" si="144"/>
        <v>0</v>
      </c>
      <c r="AA238" s="8">
        <f t="shared" si="145"/>
        <v>0</v>
      </c>
      <c r="AB238" s="8">
        <f t="shared" si="146"/>
        <v>0</v>
      </c>
      <c r="AD238" s="19">
        <v>21</v>
      </c>
      <c r="AE238" s="19">
        <f t="shared" si="147"/>
        <v>0</v>
      </c>
      <c r="AF238" s="19">
        <f t="shared" si="148"/>
        <v>0</v>
      </c>
      <c r="AG238" s="16" t="s">
        <v>5</v>
      </c>
      <c r="AM238" s="19">
        <f t="shared" si="149"/>
        <v>0</v>
      </c>
      <c r="AN238" s="19">
        <f t="shared" si="150"/>
        <v>0</v>
      </c>
      <c r="AO238" s="20" t="s">
        <v>795</v>
      </c>
      <c r="AP238" s="20" t="s">
        <v>808</v>
      </c>
      <c r="AQ238" s="14" t="s">
        <v>814</v>
      </c>
      <c r="AS238" s="19">
        <f t="shared" si="151"/>
        <v>0</v>
      </c>
      <c r="AT238" s="19">
        <f t="shared" si="152"/>
        <v>0</v>
      </c>
      <c r="AU238" s="19">
        <v>0</v>
      </c>
      <c r="AV238" s="19">
        <f t="shared" si="153"/>
        <v>0</v>
      </c>
    </row>
    <row r="239" spans="1:48" x14ac:dyDescent="0.2">
      <c r="A239" s="101" t="s">
        <v>198</v>
      </c>
      <c r="B239" s="2" t="s">
        <v>413</v>
      </c>
      <c r="C239" s="2" t="s">
        <v>1055</v>
      </c>
      <c r="D239" s="2" t="s">
        <v>590</v>
      </c>
      <c r="E239" s="2" t="s">
        <v>755</v>
      </c>
      <c r="F239" s="38">
        <v>1</v>
      </c>
      <c r="G239" s="8"/>
      <c r="H239" s="8">
        <f t="shared" si="132"/>
        <v>0</v>
      </c>
      <c r="I239" s="8">
        <f t="shared" si="133"/>
        <v>0</v>
      </c>
      <c r="J239" s="8">
        <f t="shared" si="134"/>
        <v>0</v>
      </c>
      <c r="K239" s="8">
        <v>0</v>
      </c>
      <c r="L239" s="8">
        <f t="shared" si="135"/>
        <v>0</v>
      </c>
      <c r="M239" s="16" t="s">
        <v>782</v>
      </c>
      <c r="P239" s="19">
        <f t="shared" si="136"/>
        <v>0</v>
      </c>
      <c r="R239" s="19">
        <f t="shared" si="137"/>
        <v>0</v>
      </c>
      <c r="S239" s="19">
        <f t="shared" si="138"/>
        <v>0</v>
      </c>
      <c r="T239" s="19">
        <f t="shared" si="139"/>
        <v>0</v>
      </c>
      <c r="U239" s="19">
        <f t="shared" si="140"/>
        <v>0</v>
      </c>
      <c r="V239" s="19">
        <f t="shared" si="141"/>
        <v>0</v>
      </c>
      <c r="W239" s="19">
        <f t="shared" si="142"/>
        <v>0</v>
      </c>
      <c r="X239" s="19">
        <f t="shared" si="143"/>
        <v>0</v>
      </c>
      <c r="Y239" s="14" t="s">
        <v>413</v>
      </c>
      <c r="Z239" s="8">
        <f t="shared" si="144"/>
        <v>0</v>
      </c>
      <c r="AA239" s="8">
        <f t="shared" si="145"/>
        <v>0</v>
      </c>
      <c r="AB239" s="8">
        <f t="shared" si="146"/>
        <v>0</v>
      </c>
      <c r="AD239" s="19">
        <v>21</v>
      </c>
      <c r="AE239" s="19">
        <f t="shared" si="147"/>
        <v>0</v>
      </c>
      <c r="AF239" s="19">
        <f t="shared" si="148"/>
        <v>0</v>
      </c>
      <c r="AG239" s="16" t="s">
        <v>5</v>
      </c>
      <c r="AM239" s="19">
        <f t="shared" si="149"/>
        <v>0</v>
      </c>
      <c r="AN239" s="19">
        <f t="shared" si="150"/>
        <v>0</v>
      </c>
      <c r="AO239" s="20" t="s">
        <v>795</v>
      </c>
      <c r="AP239" s="20" t="s">
        <v>808</v>
      </c>
      <c r="AQ239" s="14" t="s">
        <v>814</v>
      </c>
      <c r="AS239" s="19">
        <f t="shared" si="151"/>
        <v>0</v>
      </c>
      <c r="AT239" s="19">
        <f t="shared" si="152"/>
        <v>0</v>
      </c>
      <c r="AU239" s="19">
        <v>0</v>
      </c>
      <c r="AV239" s="19">
        <f t="shared" si="153"/>
        <v>0</v>
      </c>
    </row>
    <row r="240" spans="1:48" x14ac:dyDescent="0.2">
      <c r="A240" s="101" t="s">
        <v>199</v>
      </c>
      <c r="B240" s="2" t="s">
        <v>413</v>
      </c>
      <c r="C240" s="2" t="s">
        <v>1056</v>
      </c>
      <c r="D240" s="2" t="s">
        <v>590</v>
      </c>
      <c r="E240" s="2" t="s">
        <v>755</v>
      </c>
      <c r="F240" s="38">
        <v>3</v>
      </c>
      <c r="G240" s="8"/>
      <c r="H240" s="8">
        <f t="shared" si="132"/>
        <v>0</v>
      </c>
      <c r="I240" s="8">
        <f t="shared" si="133"/>
        <v>0</v>
      </c>
      <c r="J240" s="8">
        <f t="shared" si="134"/>
        <v>0</v>
      </c>
      <c r="K240" s="8">
        <v>0</v>
      </c>
      <c r="L240" s="8">
        <f t="shared" si="135"/>
        <v>0</v>
      </c>
      <c r="M240" s="16" t="s">
        <v>782</v>
      </c>
      <c r="P240" s="19">
        <f t="shared" si="136"/>
        <v>0</v>
      </c>
      <c r="R240" s="19">
        <f t="shared" si="137"/>
        <v>0</v>
      </c>
      <c r="S240" s="19">
        <f t="shared" si="138"/>
        <v>0</v>
      </c>
      <c r="T240" s="19">
        <f t="shared" si="139"/>
        <v>0</v>
      </c>
      <c r="U240" s="19">
        <f t="shared" si="140"/>
        <v>0</v>
      </c>
      <c r="V240" s="19">
        <f t="shared" si="141"/>
        <v>0</v>
      </c>
      <c r="W240" s="19">
        <f t="shared" si="142"/>
        <v>0</v>
      </c>
      <c r="X240" s="19">
        <f t="shared" si="143"/>
        <v>0</v>
      </c>
      <c r="Y240" s="14" t="s">
        <v>413</v>
      </c>
      <c r="Z240" s="8">
        <f t="shared" si="144"/>
        <v>0</v>
      </c>
      <c r="AA240" s="8">
        <f t="shared" si="145"/>
        <v>0</v>
      </c>
      <c r="AB240" s="8">
        <f t="shared" si="146"/>
        <v>0</v>
      </c>
      <c r="AD240" s="19">
        <v>21</v>
      </c>
      <c r="AE240" s="19">
        <f t="shared" si="147"/>
        <v>0</v>
      </c>
      <c r="AF240" s="19">
        <f t="shared" si="148"/>
        <v>0</v>
      </c>
      <c r="AG240" s="16" t="s">
        <v>5</v>
      </c>
      <c r="AM240" s="19">
        <f t="shared" si="149"/>
        <v>0</v>
      </c>
      <c r="AN240" s="19">
        <f t="shared" si="150"/>
        <v>0</v>
      </c>
      <c r="AO240" s="20" t="s">
        <v>795</v>
      </c>
      <c r="AP240" s="20" t="s">
        <v>808</v>
      </c>
      <c r="AQ240" s="14" t="s">
        <v>814</v>
      </c>
      <c r="AS240" s="19">
        <f t="shared" si="151"/>
        <v>0</v>
      </c>
      <c r="AT240" s="19">
        <f t="shared" si="152"/>
        <v>0</v>
      </c>
      <c r="AU240" s="19">
        <v>0</v>
      </c>
      <c r="AV240" s="19">
        <f t="shared" si="153"/>
        <v>0</v>
      </c>
    </row>
    <row r="241" spans="1:48" x14ac:dyDescent="0.2">
      <c r="A241" s="101" t="s">
        <v>200</v>
      </c>
      <c r="B241" s="2" t="s">
        <v>413</v>
      </c>
      <c r="C241" s="2" t="s">
        <v>1057</v>
      </c>
      <c r="D241" s="2" t="s">
        <v>591</v>
      </c>
      <c r="E241" s="2" t="s">
        <v>761</v>
      </c>
      <c r="F241" s="38">
        <v>10</v>
      </c>
      <c r="G241" s="8"/>
      <c r="H241" s="8">
        <f t="shared" si="132"/>
        <v>0</v>
      </c>
      <c r="I241" s="8">
        <f t="shared" si="133"/>
        <v>0</v>
      </c>
      <c r="J241" s="8">
        <f t="shared" si="134"/>
        <v>0</v>
      </c>
      <c r="K241" s="8">
        <v>0</v>
      </c>
      <c r="L241" s="8">
        <f t="shared" si="135"/>
        <v>0</v>
      </c>
      <c r="M241" s="16" t="s">
        <v>782</v>
      </c>
      <c r="P241" s="19">
        <f t="shared" si="136"/>
        <v>0</v>
      </c>
      <c r="R241" s="19">
        <f t="shared" si="137"/>
        <v>0</v>
      </c>
      <c r="S241" s="19">
        <f t="shared" si="138"/>
        <v>0</v>
      </c>
      <c r="T241" s="19">
        <f t="shared" si="139"/>
        <v>0</v>
      </c>
      <c r="U241" s="19">
        <f t="shared" si="140"/>
        <v>0</v>
      </c>
      <c r="V241" s="19">
        <f t="shared" si="141"/>
        <v>0</v>
      </c>
      <c r="W241" s="19">
        <f t="shared" si="142"/>
        <v>0</v>
      </c>
      <c r="X241" s="19">
        <f t="shared" si="143"/>
        <v>0</v>
      </c>
      <c r="Y241" s="14" t="s">
        <v>413</v>
      </c>
      <c r="Z241" s="8">
        <f t="shared" si="144"/>
        <v>0</v>
      </c>
      <c r="AA241" s="8">
        <f t="shared" si="145"/>
        <v>0</v>
      </c>
      <c r="AB241" s="8">
        <f t="shared" si="146"/>
        <v>0</v>
      </c>
      <c r="AD241" s="19">
        <v>21</v>
      </c>
      <c r="AE241" s="19">
        <f t="shared" si="147"/>
        <v>0</v>
      </c>
      <c r="AF241" s="19">
        <f t="shared" si="148"/>
        <v>0</v>
      </c>
      <c r="AG241" s="16" t="s">
        <v>5</v>
      </c>
      <c r="AM241" s="19">
        <f t="shared" si="149"/>
        <v>0</v>
      </c>
      <c r="AN241" s="19">
        <f t="shared" si="150"/>
        <v>0</v>
      </c>
      <c r="AO241" s="20" t="s">
        <v>795</v>
      </c>
      <c r="AP241" s="20" t="s">
        <v>808</v>
      </c>
      <c r="AQ241" s="14" t="s">
        <v>814</v>
      </c>
      <c r="AS241" s="19">
        <f t="shared" si="151"/>
        <v>0</v>
      </c>
      <c r="AT241" s="19">
        <f t="shared" si="152"/>
        <v>0</v>
      </c>
      <c r="AU241" s="19">
        <v>0</v>
      </c>
      <c r="AV241" s="19">
        <f t="shared" si="153"/>
        <v>0</v>
      </c>
    </row>
    <row r="242" spans="1:48" x14ac:dyDescent="0.2">
      <c r="A242" s="88"/>
      <c r="B242" s="89" t="s">
        <v>413</v>
      </c>
      <c r="C242" s="89" t="s">
        <v>1014</v>
      </c>
      <c r="D242" s="89" t="s">
        <v>1010</v>
      </c>
      <c r="E242" s="88" t="s">
        <v>4</v>
      </c>
      <c r="F242" s="88" t="s">
        <v>4</v>
      </c>
      <c r="G242" s="88" t="s">
        <v>4</v>
      </c>
      <c r="H242" s="90">
        <f>SUM(H243:H278)</f>
        <v>0</v>
      </c>
      <c r="I242" s="90">
        <f>SUM(I243:I278)</f>
        <v>0</v>
      </c>
      <c r="J242" s="90">
        <f>H242+I242</f>
        <v>0</v>
      </c>
      <c r="K242" s="91"/>
      <c r="L242" s="90">
        <f>SUM(L243:L278)</f>
        <v>0</v>
      </c>
      <c r="M242" s="91"/>
      <c r="Y242" s="14" t="s">
        <v>413</v>
      </c>
      <c r="AI242" s="21">
        <f>SUM(Z243:Z278)</f>
        <v>0</v>
      </c>
      <c r="AJ242" s="21">
        <f>SUM(AA243:AA278)</f>
        <v>0</v>
      </c>
      <c r="AK242" s="21">
        <f>SUM(AB243:AB278)</f>
        <v>0</v>
      </c>
    </row>
    <row r="243" spans="1:48" x14ac:dyDescent="0.2">
      <c r="A243" s="101" t="s">
        <v>201</v>
      </c>
      <c r="B243" s="2" t="s">
        <v>413</v>
      </c>
      <c r="C243" s="2" t="s">
        <v>1058</v>
      </c>
      <c r="D243" s="2" t="s">
        <v>562</v>
      </c>
      <c r="E243" s="2" t="s">
        <v>755</v>
      </c>
      <c r="F243" s="38">
        <v>1</v>
      </c>
      <c r="G243" s="8"/>
      <c r="H243" s="8">
        <f>F243*AE243</f>
        <v>0</v>
      </c>
      <c r="I243" s="8">
        <f>J243-H243</f>
        <v>0</v>
      </c>
      <c r="J243" s="8">
        <f>F243*G243</f>
        <v>0</v>
      </c>
      <c r="K243" s="8">
        <v>0</v>
      </c>
      <c r="L243" s="8">
        <f>F243*K243</f>
        <v>0</v>
      </c>
      <c r="M243" s="16" t="s">
        <v>782</v>
      </c>
      <c r="P243" s="19">
        <f>IF(AG243="5",J243,0)</f>
        <v>0</v>
      </c>
      <c r="R243" s="19">
        <f>IF(AG243="1",H243,0)</f>
        <v>0</v>
      </c>
      <c r="S243" s="19">
        <f>IF(AG243="1",I243,0)</f>
        <v>0</v>
      </c>
      <c r="T243" s="19">
        <f>IF(AG243="7",H243,0)</f>
        <v>0</v>
      </c>
      <c r="U243" s="19">
        <f>IF(AG243="7",I243,0)</f>
        <v>0</v>
      </c>
      <c r="V243" s="19">
        <f>IF(AG243="2",H243,0)</f>
        <v>0</v>
      </c>
      <c r="W243" s="19">
        <f>IF(AG243="2",I243,0)</f>
        <v>0</v>
      </c>
      <c r="X243" s="19">
        <f>IF(AG243="0",J243,0)</f>
        <v>0</v>
      </c>
      <c r="Y243" s="14" t="s">
        <v>413</v>
      </c>
      <c r="Z243" s="8">
        <f>IF(AD243=0,J243,0)</f>
        <v>0</v>
      </c>
      <c r="AA243" s="8">
        <f>IF(AD243=15,J243,0)</f>
        <v>0</v>
      </c>
      <c r="AB243" s="8">
        <f>IF(AD243=21,J243,0)</f>
        <v>0</v>
      </c>
      <c r="AD243" s="19">
        <v>21</v>
      </c>
      <c r="AE243" s="19">
        <f>G243*0</f>
        <v>0</v>
      </c>
      <c r="AF243" s="19">
        <f>G243*(1-0)</f>
        <v>0</v>
      </c>
      <c r="AG243" s="16" t="s">
        <v>5</v>
      </c>
      <c r="AM243" s="19">
        <f>F243*AE243</f>
        <v>0</v>
      </c>
      <c r="AN243" s="19">
        <f>F243*AF243</f>
        <v>0</v>
      </c>
      <c r="AO243" s="20" t="s">
        <v>796</v>
      </c>
      <c r="AP243" s="20" t="s">
        <v>808</v>
      </c>
      <c r="AQ243" s="14" t="s">
        <v>814</v>
      </c>
      <c r="AS243" s="19">
        <f>AM243+AN243</f>
        <v>0</v>
      </c>
      <c r="AT243" s="19">
        <f>G243/(100-AU243)*100</f>
        <v>0</v>
      </c>
      <c r="AU243" s="19">
        <v>0</v>
      </c>
      <c r="AV243" s="19">
        <f>L243</f>
        <v>0</v>
      </c>
    </row>
    <row r="244" spans="1:48" x14ac:dyDescent="0.2">
      <c r="A244" s="101" t="s">
        <v>202</v>
      </c>
      <c r="B244" s="2" t="s">
        <v>413</v>
      </c>
      <c r="C244" s="2" t="s">
        <v>1059</v>
      </c>
      <c r="D244" s="2" t="s">
        <v>594</v>
      </c>
      <c r="E244" s="2" t="s">
        <v>755</v>
      </c>
      <c r="F244" s="38">
        <v>4</v>
      </c>
      <c r="G244" s="8"/>
      <c r="H244" s="8">
        <f>F244*AE244</f>
        <v>0</v>
      </c>
      <c r="I244" s="8">
        <f>J244-H244</f>
        <v>0</v>
      </c>
      <c r="J244" s="8">
        <f>F244*G244</f>
        <v>0</v>
      </c>
      <c r="K244" s="8">
        <v>0</v>
      </c>
      <c r="L244" s="8">
        <f>F244*K244</f>
        <v>0</v>
      </c>
      <c r="M244" s="16" t="s">
        <v>782</v>
      </c>
      <c r="P244" s="19">
        <f>IF(AG244="5",J244,0)</f>
        <v>0</v>
      </c>
      <c r="R244" s="19">
        <f>IF(AG244="1",H244,0)</f>
        <v>0</v>
      </c>
      <c r="S244" s="19">
        <f>IF(AG244="1",I244,0)</f>
        <v>0</v>
      </c>
      <c r="T244" s="19">
        <f>IF(AG244="7",H244,0)</f>
        <v>0</v>
      </c>
      <c r="U244" s="19">
        <f>IF(AG244="7",I244,0)</f>
        <v>0</v>
      </c>
      <c r="V244" s="19">
        <f>IF(AG244="2",H244,0)</f>
        <v>0</v>
      </c>
      <c r="W244" s="19">
        <f>IF(AG244="2",I244,0)</f>
        <v>0</v>
      </c>
      <c r="X244" s="19">
        <f>IF(AG244="0",J244,0)</f>
        <v>0</v>
      </c>
      <c r="Y244" s="14" t="s">
        <v>413</v>
      </c>
      <c r="Z244" s="8">
        <f>IF(AD244=0,J244,0)</f>
        <v>0</v>
      </c>
      <c r="AA244" s="8">
        <f>IF(AD244=15,J244,0)</f>
        <v>0</v>
      </c>
      <c r="AB244" s="8">
        <f>IF(AD244=21,J244,0)</f>
        <v>0</v>
      </c>
      <c r="AD244" s="19">
        <v>21</v>
      </c>
      <c r="AE244" s="19">
        <f>G244*0</f>
        <v>0</v>
      </c>
      <c r="AF244" s="19">
        <f>G244*(1-0)</f>
        <v>0</v>
      </c>
      <c r="AG244" s="16" t="s">
        <v>5</v>
      </c>
      <c r="AM244" s="19">
        <f>F244*AE244</f>
        <v>0</v>
      </c>
      <c r="AN244" s="19">
        <f>F244*AF244</f>
        <v>0</v>
      </c>
      <c r="AO244" s="20" t="s">
        <v>796</v>
      </c>
      <c r="AP244" s="20" t="s">
        <v>808</v>
      </c>
      <c r="AQ244" s="14" t="s">
        <v>814</v>
      </c>
      <c r="AS244" s="19">
        <f>AM244+AN244</f>
        <v>0</v>
      </c>
      <c r="AT244" s="19">
        <f>G244/(100-AU244)*100</f>
        <v>0</v>
      </c>
      <c r="AU244" s="19">
        <v>0</v>
      </c>
      <c r="AV244" s="19">
        <f>L244</f>
        <v>0</v>
      </c>
    </row>
    <row r="245" spans="1:48" x14ac:dyDescent="0.2">
      <c r="A245" s="101" t="s">
        <v>203</v>
      </c>
      <c r="B245" s="2" t="s">
        <v>413</v>
      </c>
      <c r="C245" s="2" t="s">
        <v>1060</v>
      </c>
      <c r="D245" s="2" t="s">
        <v>566</v>
      </c>
      <c r="E245" s="2" t="s">
        <v>755</v>
      </c>
      <c r="F245" s="38">
        <v>1</v>
      </c>
      <c r="G245" s="8"/>
      <c r="H245" s="8">
        <f>F245*AE245</f>
        <v>0</v>
      </c>
      <c r="I245" s="8">
        <f>J245-H245</f>
        <v>0</v>
      </c>
      <c r="J245" s="8">
        <f>F245*G245</f>
        <v>0</v>
      </c>
      <c r="K245" s="8">
        <v>0</v>
      </c>
      <c r="L245" s="8">
        <f>F245*K245</f>
        <v>0</v>
      </c>
      <c r="M245" s="16" t="s">
        <v>782</v>
      </c>
      <c r="P245" s="19">
        <f>IF(AG245="5",J245,0)</f>
        <v>0</v>
      </c>
      <c r="R245" s="19">
        <f>IF(AG245="1",H245,0)</f>
        <v>0</v>
      </c>
      <c r="S245" s="19">
        <f>IF(AG245="1",I245,0)</f>
        <v>0</v>
      </c>
      <c r="T245" s="19">
        <f>IF(AG245="7",H245,0)</f>
        <v>0</v>
      </c>
      <c r="U245" s="19">
        <f>IF(AG245="7",I245,0)</f>
        <v>0</v>
      </c>
      <c r="V245" s="19">
        <f>IF(AG245="2",H245,0)</f>
        <v>0</v>
      </c>
      <c r="W245" s="19">
        <f>IF(AG245="2",I245,0)</f>
        <v>0</v>
      </c>
      <c r="X245" s="19">
        <f>IF(AG245="0",J245,0)</f>
        <v>0</v>
      </c>
      <c r="Y245" s="14" t="s">
        <v>413</v>
      </c>
      <c r="Z245" s="8">
        <f>IF(AD245=0,J245,0)</f>
        <v>0</v>
      </c>
      <c r="AA245" s="8">
        <f>IF(AD245=15,J245,0)</f>
        <v>0</v>
      </c>
      <c r="AB245" s="8">
        <f>IF(AD245=21,J245,0)</f>
        <v>0</v>
      </c>
      <c r="AD245" s="19">
        <v>21</v>
      </c>
      <c r="AE245" s="19">
        <f>G245*0</f>
        <v>0</v>
      </c>
      <c r="AF245" s="19">
        <f>G245*(1-0)</f>
        <v>0</v>
      </c>
      <c r="AG245" s="16" t="s">
        <v>5</v>
      </c>
      <c r="AM245" s="19">
        <f>F245*AE245</f>
        <v>0</v>
      </c>
      <c r="AN245" s="19">
        <f>F245*AF245</f>
        <v>0</v>
      </c>
      <c r="AO245" s="20" t="s">
        <v>796</v>
      </c>
      <c r="AP245" s="20" t="s">
        <v>808</v>
      </c>
      <c r="AQ245" s="14" t="s">
        <v>814</v>
      </c>
      <c r="AS245" s="19">
        <f>AM245+AN245</f>
        <v>0</v>
      </c>
      <c r="AT245" s="19">
        <f>G245/(100-AU245)*100</f>
        <v>0</v>
      </c>
      <c r="AU245" s="19">
        <v>0</v>
      </c>
      <c r="AV245" s="19">
        <f>L245</f>
        <v>0</v>
      </c>
    </row>
    <row r="246" spans="1:48" x14ac:dyDescent="0.2">
      <c r="A246" s="101" t="s">
        <v>204</v>
      </c>
      <c r="B246" s="2" t="s">
        <v>413</v>
      </c>
      <c r="C246" s="2" t="s">
        <v>1061</v>
      </c>
      <c r="D246" s="2" t="s">
        <v>569</v>
      </c>
      <c r="E246" s="2" t="s">
        <v>755</v>
      </c>
      <c r="F246" s="38">
        <v>5</v>
      </c>
      <c r="G246" s="8"/>
      <c r="H246" s="8">
        <f>F246*AE246</f>
        <v>0</v>
      </c>
      <c r="I246" s="8">
        <f>J246-H246</f>
        <v>0</v>
      </c>
      <c r="J246" s="8">
        <f>F246*G246</f>
        <v>0</v>
      </c>
      <c r="K246" s="8">
        <v>0</v>
      </c>
      <c r="L246" s="8">
        <f>F246*K246</f>
        <v>0</v>
      </c>
      <c r="M246" s="16" t="s">
        <v>782</v>
      </c>
      <c r="P246" s="19">
        <f>IF(AG246="5",J246,0)</f>
        <v>0</v>
      </c>
      <c r="R246" s="19">
        <f>IF(AG246="1",H246,0)</f>
        <v>0</v>
      </c>
      <c r="S246" s="19">
        <f>IF(AG246="1",I246,0)</f>
        <v>0</v>
      </c>
      <c r="T246" s="19">
        <f>IF(AG246="7",H246,0)</f>
        <v>0</v>
      </c>
      <c r="U246" s="19">
        <f>IF(AG246="7",I246,0)</f>
        <v>0</v>
      </c>
      <c r="V246" s="19">
        <f>IF(AG246="2",H246,0)</f>
        <v>0</v>
      </c>
      <c r="W246" s="19">
        <f>IF(AG246="2",I246,0)</f>
        <v>0</v>
      </c>
      <c r="X246" s="19">
        <f>IF(AG246="0",J246,0)</f>
        <v>0</v>
      </c>
      <c r="Y246" s="14" t="s">
        <v>413</v>
      </c>
      <c r="Z246" s="8">
        <f>IF(AD246=0,J246,0)</f>
        <v>0</v>
      </c>
      <c r="AA246" s="8">
        <f>IF(AD246=15,J246,0)</f>
        <v>0</v>
      </c>
      <c r="AB246" s="8">
        <f>IF(AD246=21,J246,0)</f>
        <v>0</v>
      </c>
      <c r="AD246" s="19">
        <v>21</v>
      </c>
      <c r="AE246" s="19">
        <f>G246*0</f>
        <v>0</v>
      </c>
      <c r="AF246" s="19">
        <f>G246*(1-0)</f>
        <v>0</v>
      </c>
      <c r="AG246" s="16" t="s">
        <v>5</v>
      </c>
      <c r="AM246" s="19">
        <f>F246*AE246</f>
        <v>0</v>
      </c>
      <c r="AN246" s="19">
        <f>F246*AF246</f>
        <v>0</v>
      </c>
      <c r="AO246" s="20" t="s">
        <v>796</v>
      </c>
      <c r="AP246" s="20" t="s">
        <v>808</v>
      </c>
      <c r="AQ246" s="14" t="s">
        <v>814</v>
      </c>
      <c r="AS246" s="19">
        <f>AM246+AN246</f>
        <v>0</v>
      </c>
      <c r="AT246" s="19">
        <f>G246/(100-AU246)*100</f>
        <v>0</v>
      </c>
      <c r="AU246" s="19">
        <v>0</v>
      </c>
      <c r="AV246" s="19">
        <f>L246</f>
        <v>0</v>
      </c>
    </row>
    <row r="247" spans="1:48" x14ac:dyDescent="0.2">
      <c r="A247" s="101" t="s">
        <v>205</v>
      </c>
      <c r="B247" s="2" t="s">
        <v>413</v>
      </c>
      <c r="C247" s="2" t="s">
        <v>1062</v>
      </c>
      <c r="D247" s="2" t="s">
        <v>592</v>
      </c>
      <c r="E247" s="2" t="s">
        <v>755</v>
      </c>
      <c r="F247" s="38">
        <v>0</v>
      </c>
      <c r="G247" s="8"/>
      <c r="H247" s="8">
        <f>F247*AE247</f>
        <v>0</v>
      </c>
      <c r="I247" s="8">
        <f>J247-H247</f>
        <v>0</v>
      </c>
      <c r="J247" s="8">
        <f>F247*G247</f>
        <v>0</v>
      </c>
      <c r="K247" s="8">
        <v>0</v>
      </c>
      <c r="L247" s="8">
        <f>F247*K247</f>
        <v>0</v>
      </c>
      <c r="M247" s="16" t="s">
        <v>782</v>
      </c>
      <c r="P247" s="19">
        <f>IF(AG247="5",J247,0)</f>
        <v>0</v>
      </c>
      <c r="R247" s="19">
        <f>IF(AG247="1",H247,0)</f>
        <v>0</v>
      </c>
      <c r="S247" s="19">
        <f>IF(AG247="1",I247,0)</f>
        <v>0</v>
      </c>
      <c r="T247" s="19">
        <f>IF(AG247="7",H247,0)</f>
        <v>0</v>
      </c>
      <c r="U247" s="19">
        <f>IF(AG247="7",I247,0)</f>
        <v>0</v>
      </c>
      <c r="V247" s="19">
        <f>IF(AG247="2",H247,0)</f>
        <v>0</v>
      </c>
      <c r="W247" s="19">
        <f>IF(AG247="2",I247,0)</f>
        <v>0</v>
      </c>
      <c r="X247" s="19">
        <f>IF(AG247="0",J247,0)</f>
        <v>0</v>
      </c>
      <c r="Y247" s="14" t="s">
        <v>413</v>
      </c>
      <c r="Z247" s="8">
        <f>IF(AD247=0,J247,0)</f>
        <v>0</v>
      </c>
      <c r="AA247" s="8">
        <f>IF(AD247=15,J247,0)</f>
        <v>0</v>
      </c>
      <c r="AB247" s="8">
        <f>IF(AD247=21,J247,0)</f>
        <v>0</v>
      </c>
      <c r="AD247" s="19">
        <v>21</v>
      </c>
      <c r="AE247" s="19">
        <f>G247*0</f>
        <v>0</v>
      </c>
      <c r="AF247" s="19">
        <f>G247*(1-0)</f>
        <v>0</v>
      </c>
      <c r="AG247" s="16" t="s">
        <v>5</v>
      </c>
      <c r="AM247" s="19">
        <f>F247*AE247</f>
        <v>0</v>
      </c>
      <c r="AN247" s="19">
        <f>F247*AF247</f>
        <v>0</v>
      </c>
      <c r="AO247" s="20" t="s">
        <v>796</v>
      </c>
      <c r="AP247" s="20" t="s">
        <v>808</v>
      </c>
      <c r="AQ247" s="14" t="s">
        <v>814</v>
      </c>
      <c r="AS247" s="19">
        <f>AM247+AN247</f>
        <v>0</v>
      </c>
      <c r="AT247" s="19">
        <f>G247/(100-AU247)*100</f>
        <v>0</v>
      </c>
      <c r="AU247" s="19">
        <v>0</v>
      </c>
      <c r="AV247" s="19">
        <f>L247</f>
        <v>0</v>
      </c>
    </row>
    <row r="248" spans="1:48" s="53" customFormat="1" ht="11.25" x14ac:dyDescent="0.2">
      <c r="D248" s="54" t="s">
        <v>571</v>
      </c>
      <c r="F248" s="55"/>
    </row>
    <row r="249" spans="1:48" s="53" customFormat="1" ht="11.25" x14ac:dyDescent="0.2">
      <c r="D249" s="54" t="s">
        <v>571</v>
      </c>
      <c r="F249" s="55"/>
    </row>
    <row r="250" spans="1:48" s="53" customFormat="1" ht="11.25" x14ac:dyDescent="0.2">
      <c r="D250" s="54" t="s">
        <v>573</v>
      </c>
      <c r="F250" s="55"/>
    </row>
    <row r="251" spans="1:48" x14ac:dyDescent="0.2">
      <c r="A251" s="101" t="s">
        <v>206</v>
      </c>
      <c r="B251" s="2" t="s">
        <v>413</v>
      </c>
      <c r="C251" s="2" t="s">
        <v>1063</v>
      </c>
      <c r="D251" s="2" t="s">
        <v>574</v>
      </c>
      <c r="E251" s="2" t="s">
        <v>755</v>
      </c>
      <c r="F251" s="38">
        <v>1</v>
      </c>
      <c r="G251" s="8"/>
      <c r="H251" s="8">
        <f>F251*AE251</f>
        <v>0</v>
      </c>
      <c r="I251" s="8">
        <f>J251-H251</f>
        <v>0</v>
      </c>
      <c r="J251" s="8">
        <f>F251*G251</f>
        <v>0</v>
      </c>
      <c r="K251" s="8">
        <v>0</v>
      </c>
      <c r="L251" s="8">
        <f>F251*K251</f>
        <v>0</v>
      </c>
      <c r="M251" s="16" t="s">
        <v>782</v>
      </c>
      <c r="P251" s="19">
        <f>IF(AG251="5",J251,0)</f>
        <v>0</v>
      </c>
      <c r="R251" s="19">
        <f>IF(AG251="1",H251,0)</f>
        <v>0</v>
      </c>
      <c r="S251" s="19">
        <f>IF(AG251="1",I251,0)</f>
        <v>0</v>
      </c>
      <c r="T251" s="19">
        <f>IF(AG251="7",H251,0)</f>
        <v>0</v>
      </c>
      <c r="U251" s="19">
        <f>IF(AG251="7",I251,0)</f>
        <v>0</v>
      </c>
      <c r="V251" s="19">
        <f>IF(AG251="2",H251,0)</f>
        <v>0</v>
      </c>
      <c r="W251" s="19">
        <f>IF(AG251="2",I251,0)</f>
        <v>0</v>
      </c>
      <c r="X251" s="19">
        <f>IF(AG251="0",J251,0)</f>
        <v>0</v>
      </c>
      <c r="Y251" s="14" t="s">
        <v>413</v>
      </c>
      <c r="Z251" s="8">
        <f>IF(AD251=0,J251,0)</f>
        <v>0</v>
      </c>
      <c r="AA251" s="8">
        <f>IF(AD251=15,J251,0)</f>
        <v>0</v>
      </c>
      <c r="AB251" s="8">
        <f>IF(AD251=21,J251,0)</f>
        <v>0</v>
      </c>
      <c r="AD251" s="19">
        <v>21</v>
      </c>
      <c r="AE251" s="19">
        <f>G251*0</f>
        <v>0</v>
      </c>
      <c r="AF251" s="19">
        <f>G251*(1-0)</f>
        <v>0</v>
      </c>
      <c r="AG251" s="16" t="s">
        <v>5</v>
      </c>
      <c r="AM251" s="19">
        <f>F251*AE251</f>
        <v>0</v>
      </c>
      <c r="AN251" s="19">
        <f>F251*AF251</f>
        <v>0</v>
      </c>
      <c r="AO251" s="20" t="s">
        <v>796</v>
      </c>
      <c r="AP251" s="20" t="s">
        <v>808</v>
      </c>
      <c r="AQ251" s="14" t="s">
        <v>814</v>
      </c>
      <c r="AS251" s="19">
        <f>AM251+AN251</f>
        <v>0</v>
      </c>
      <c r="AT251" s="19">
        <f>G251/(100-AU251)*100</f>
        <v>0</v>
      </c>
      <c r="AU251" s="19">
        <v>0</v>
      </c>
      <c r="AV251" s="19">
        <f>L251</f>
        <v>0</v>
      </c>
    </row>
    <row r="252" spans="1:48" x14ac:dyDescent="0.2">
      <c r="A252" s="101" t="s">
        <v>207</v>
      </c>
      <c r="B252" s="2" t="s">
        <v>413</v>
      </c>
      <c r="C252" s="2" t="s">
        <v>1064</v>
      </c>
      <c r="D252" s="2" t="s">
        <v>576</v>
      </c>
      <c r="E252" s="2" t="s">
        <v>755</v>
      </c>
      <c r="F252" s="38">
        <v>0</v>
      </c>
      <c r="G252" s="8"/>
      <c r="H252" s="8">
        <f>F252*AE252</f>
        <v>0</v>
      </c>
      <c r="I252" s="8">
        <f>J252-H252</f>
        <v>0</v>
      </c>
      <c r="J252" s="8">
        <f>F252*G252</f>
        <v>0</v>
      </c>
      <c r="K252" s="8">
        <v>0</v>
      </c>
      <c r="L252" s="8">
        <f>F252*K252</f>
        <v>0</v>
      </c>
      <c r="M252" s="16" t="s">
        <v>782</v>
      </c>
      <c r="P252" s="19">
        <f>IF(AG252="5",J252,0)</f>
        <v>0</v>
      </c>
      <c r="R252" s="19">
        <f>IF(AG252="1",H252,0)</f>
        <v>0</v>
      </c>
      <c r="S252" s="19">
        <f>IF(AG252="1",I252,0)</f>
        <v>0</v>
      </c>
      <c r="T252" s="19">
        <f>IF(AG252="7",H252,0)</f>
        <v>0</v>
      </c>
      <c r="U252" s="19">
        <f>IF(AG252="7",I252,0)</f>
        <v>0</v>
      </c>
      <c r="V252" s="19">
        <f>IF(AG252="2",H252,0)</f>
        <v>0</v>
      </c>
      <c r="W252" s="19">
        <f>IF(AG252="2",I252,0)</f>
        <v>0</v>
      </c>
      <c r="X252" s="19">
        <f>IF(AG252="0",J252,0)</f>
        <v>0</v>
      </c>
      <c r="Y252" s="14" t="s">
        <v>413</v>
      </c>
      <c r="Z252" s="8">
        <f>IF(AD252=0,J252,0)</f>
        <v>0</v>
      </c>
      <c r="AA252" s="8">
        <f>IF(AD252=15,J252,0)</f>
        <v>0</v>
      </c>
      <c r="AB252" s="8">
        <f>IF(AD252=21,J252,0)</f>
        <v>0</v>
      </c>
      <c r="AD252" s="19">
        <v>21</v>
      </c>
      <c r="AE252" s="19">
        <f>G252*0</f>
        <v>0</v>
      </c>
      <c r="AF252" s="19">
        <f>G252*(1-0)</f>
        <v>0</v>
      </c>
      <c r="AG252" s="16" t="s">
        <v>5</v>
      </c>
      <c r="AM252" s="19">
        <f>F252*AE252</f>
        <v>0</v>
      </c>
      <c r="AN252" s="19">
        <f>F252*AF252</f>
        <v>0</v>
      </c>
      <c r="AO252" s="20" t="s">
        <v>796</v>
      </c>
      <c r="AP252" s="20" t="s">
        <v>808</v>
      </c>
      <c r="AQ252" s="14" t="s">
        <v>814</v>
      </c>
      <c r="AS252" s="19">
        <f>AM252+AN252</f>
        <v>0</v>
      </c>
      <c r="AT252" s="19">
        <f>G252/(100-AU252)*100</f>
        <v>0</v>
      </c>
      <c r="AU252" s="19">
        <v>0</v>
      </c>
      <c r="AV252" s="19">
        <f>L252</f>
        <v>0</v>
      </c>
    </row>
    <row r="253" spans="1:48" s="53" customFormat="1" ht="11.25" x14ac:dyDescent="0.2">
      <c r="D253" s="54" t="s">
        <v>577</v>
      </c>
      <c r="F253" s="55"/>
    </row>
    <row r="254" spans="1:48" s="53" customFormat="1" ht="11.25" x14ac:dyDescent="0.2">
      <c r="D254" s="54" t="s">
        <v>578</v>
      </c>
      <c r="F254" s="55"/>
    </row>
    <row r="255" spans="1:48" s="53" customFormat="1" ht="11.25" x14ac:dyDescent="0.2">
      <c r="D255" s="54" t="s">
        <v>579</v>
      </c>
      <c r="F255" s="55"/>
    </row>
    <row r="256" spans="1:48" x14ac:dyDescent="0.2">
      <c r="A256" s="101" t="s">
        <v>208</v>
      </c>
      <c r="B256" s="2" t="s">
        <v>413</v>
      </c>
      <c r="C256" s="2" t="s">
        <v>1065</v>
      </c>
      <c r="D256" s="2" t="s">
        <v>595</v>
      </c>
      <c r="E256" s="2" t="s">
        <v>755</v>
      </c>
      <c r="F256" s="38">
        <v>4</v>
      </c>
      <c r="G256" s="8"/>
      <c r="H256" s="8">
        <f t="shared" ref="H256:H278" si="154">F256*AE256</f>
        <v>0</v>
      </c>
      <c r="I256" s="8">
        <f t="shared" ref="I256:I278" si="155">J256-H256</f>
        <v>0</v>
      </c>
      <c r="J256" s="8">
        <f t="shared" ref="J256:J278" si="156">F256*G256</f>
        <v>0</v>
      </c>
      <c r="K256" s="8">
        <v>0</v>
      </c>
      <c r="L256" s="8">
        <f t="shared" ref="L256:L278" si="157">F256*K256</f>
        <v>0</v>
      </c>
      <c r="M256" s="16" t="s">
        <v>782</v>
      </c>
      <c r="P256" s="19">
        <f t="shared" ref="P256:P278" si="158">IF(AG256="5",J256,0)</f>
        <v>0</v>
      </c>
      <c r="R256" s="19">
        <f t="shared" ref="R256:R278" si="159">IF(AG256="1",H256,0)</f>
        <v>0</v>
      </c>
      <c r="S256" s="19">
        <f t="shared" ref="S256:S278" si="160">IF(AG256="1",I256,0)</f>
        <v>0</v>
      </c>
      <c r="T256" s="19">
        <f t="shared" ref="T256:T278" si="161">IF(AG256="7",H256,0)</f>
        <v>0</v>
      </c>
      <c r="U256" s="19">
        <f t="shared" ref="U256:U278" si="162">IF(AG256="7",I256,0)</f>
        <v>0</v>
      </c>
      <c r="V256" s="19">
        <f t="shared" ref="V256:V278" si="163">IF(AG256="2",H256,0)</f>
        <v>0</v>
      </c>
      <c r="W256" s="19">
        <f t="shared" ref="W256:W278" si="164">IF(AG256="2",I256,0)</f>
        <v>0</v>
      </c>
      <c r="X256" s="19">
        <f t="shared" ref="X256:X278" si="165">IF(AG256="0",J256,0)</f>
        <v>0</v>
      </c>
      <c r="Y256" s="14" t="s">
        <v>413</v>
      </c>
      <c r="Z256" s="8">
        <f t="shared" ref="Z256:Z278" si="166">IF(AD256=0,J256,0)</f>
        <v>0</v>
      </c>
      <c r="AA256" s="8">
        <f t="shared" ref="AA256:AA278" si="167">IF(AD256=15,J256,0)</f>
        <v>0</v>
      </c>
      <c r="AB256" s="8">
        <f t="shared" ref="AB256:AB278" si="168">IF(AD256=21,J256,0)</f>
        <v>0</v>
      </c>
      <c r="AD256" s="19">
        <v>21</v>
      </c>
      <c r="AE256" s="19">
        <f t="shared" ref="AE256:AE278" si="169">G256*0</f>
        <v>0</v>
      </c>
      <c r="AF256" s="19">
        <f t="shared" ref="AF256:AF278" si="170">G256*(1-0)</f>
        <v>0</v>
      </c>
      <c r="AG256" s="16" t="s">
        <v>5</v>
      </c>
      <c r="AM256" s="19">
        <f t="shared" ref="AM256:AM278" si="171">F256*AE256</f>
        <v>0</v>
      </c>
      <c r="AN256" s="19">
        <f t="shared" ref="AN256:AN278" si="172">F256*AF256</f>
        <v>0</v>
      </c>
      <c r="AO256" s="20" t="s">
        <v>796</v>
      </c>
      <c r="AP256" s="20" t="s">
        <v>808</v>
      </c>
      <c r="AQ256" s="14" t="s">
        <v>814</v>
      </c>
      <c r="AS256" s="19">
        <f t="shared" ref="AS256:AS278" si="173">AM256+AN256</f>
        <v>0</v>
      </c>
      <c r="AT256" s="19">
        <f t="shared" ref="AT256:AT278" si="174">G256/(100-AU256)*100</f>
        <v>0</v>
      </c>
      <c r="AU256" s="19">
        <v>0</v>
      </c>
      <c r="AV256" s="19">
        <f t="shared" ref="AV256:AV278" si="175">L256</f>
        <v>0</v>
      </c>
    </row>
    <row r="257" spans="1:48" x14ac:dyDescent="0.2">
      <c r="A257" s="101" t="s">
        <v>209</v>
      </c>
      <c r="B257" s="2" t="s">
        <v>413</v>
      </c>
      <c r="C257" s="2" t="s">
        <v>1066</v>
      </c>
      <c r="D257" s="2" t="s">
        <v>581</v>
      </c>
      <c r="E257" s="2" t="s">
        <v>755</v>
      </c>
      <c r="F257" s="38">
        <v>5</v>
      </c>
      <c r="G257" s="8"/>
      <c r="H257" s="8">
        <f t="shared" si="154"/>
        <v>0</v>
      </c>
      <c r="I257" s="8">
        <f t="shared" si="155"/>
        <v>0</v>
      </c>
      <c r="J257" s="8">
        <f t="shared" si="156"/>
        <v>0</v>
      </c>
      <c r="K257" s="8">
        <v>0</v>
      </c>
      <c r="L257" s="8">
        <f t="shared" si="157"/>
        <v>0</v>
      </c>
      <c r="M257" s="16" t="s">
        <v>782</v>
      </c>
      <c r="P257" s="19">
        <f t="shared" si="158"/>
        <v>0</v>
      </c>
      <c r="R257" s="19">
        <f t="shared" si="159"/>
        <v>0</v>
      </c>
      <c r="S257" s="19">
        <f t="shared" si="160"/>
        <v>0</v>
      </c>
      <c r="T257" s="19">
        <f t="shared" si="161"/>
        <v>0</v>
      </c>
      <c r="U257" s="19">
        <f t="shared" si="162"/>
        <v>0</v>
      </c>
      <c r="V257" s="19">
        <f t="shared" si="163"/>
        <v>0</v>
      </c>
      <c r="W257" s="19">
        <f t="shared" si="164"/>
        <v>0</v>
      </c>
      <c r="X257" s="19">
        <f t="shared" si="165"/>
        <v>0</v>
      </c>
      <c r="Y257" s="14" t="s">
        <v>413</v>
      </c>
      <c r="Z257" s="8">
        <f t="shared" si="166"/>
        <v>0</v>
      </c>
      <c r="AA257" s="8">
        <f t="shared" si="167"/>
        <v>0</v>
      </c>
      <c r="AB257" s="8">
        <f t="shared" si="168"/>
        <v>0</v>
      </c>
      <c r="AD257" s="19">
        <v>21</v>
      </c>
      <c r="AE257" s="19">
        <f t="shared" si="169"/>
        <v>0</v>
      </c>
      <c r="AF257" s="19">
        <f t="shared" si="170"/>
        <v>0</v>
      </c>
      <c r="AG257" s="16" t="s">
        <v>5</v>
      </c>
      <c r="AM257" s="19">
        <f t="shared" si="171"/>
        <v>0</v>
      </c>
      <c r="AN257" s="19">
        <f t="shared" si="172"/>
        <v>0</v>
      </c>
      <c r="AO257" s="20" t="s">
        <v>796</v>
      </c>
      <c r="AP257" s="20" t="s">
        <v>808</v>
      </c>
      <c r="AQ257" s="14" t="s">
        <v>814</v>
      </c>
      <c r="AS257" s="19">
        <f t="shared" si="173"/>
        <v>0</v>
      </c>
      <c r="AT257" s="19">
        <f t="shared" si="174"/>
        <v>0</v>
      </c>
      <c r="AU257" s="19">
        <v>0</v>
      </c>
      <c r="AV257" s="19">
        <f t="shared" si="175"/>
        <v>0</v>
      </c>
    </row>
    <row r="258" spans="1:48" x14ac:dyDescent="0.2">
      <c r="A258" s="101" t="s">
        <v>210</v>
      </c>
      <c r="B258" s="2" t="s">
        <v>413</v>
      </c>
      <c r="C258" s="2" t="s">
        <v>1067</v>
      </c>
      <c r="D258" s="2" t="s">
        <v>582</v>
      </c>
      <c r="E258" s="2" t="s">
        <v>760</v>
      </c>
      <c r="F258" s="38">
        <v>257</v>
      </c>
      <c r="G258" s="8"/>
      <c r="H258" s="8">
        <f t="shared" si="154"/>
        <v>0</v>
      </c>
      <c r="I258" s="8">
        <f t="shared" si="155"/>
        <v>0</v>
      </c>
      <c r="J258" s="8">
        <f t="shared" si="156"/>
        <v>0</v>
      </c>
      <c r="K258" s="8">
        <v>0</v>
      </c>
      <c r="L258" s="8">
        <f t="shared" si="157"/>
        <v>0</v>
      </c>
      <c r="M258" s="16" t="s">
        <v>782</v>
      </c>
      <c r="P258" s="19">
        <f t="shared" si="158"/>
        <v>0</v>
      </c>
      <c r="R258" s="19">
        <f t="shared" si="159"/>
        <v>0</v>
      </c>
      <c r="S258" s="19">
        <f t="shared" si="160"/>
        <v>0</v>
      </c>
      <c r="T258" s="19">
        <f t="shared" si="161"/>
        <v>0</v>
      </c>
      <c r="U258" s="19">
        <f t="shared" si="162"/>
        <v>0</v>
      </c>
      <c r="V258" s="19">
        <f t="shared" si="163"/>
        <v>0</v>
      </c>
      <c r="W258" s="19">
        <f t="shared" si="164"/>
        <v>0</v>
      </c>
      <c r="X258" s="19">
        <f t="shared" si="165"/>
        <v>0</v>
      </c>
      <c r="Y258" s="14" t="s">
        <v>413</v>
      </c>
      <c r="Z258" s="8">
        <f t="shared" si="166"/>
        <v>0</v>
      </c>
      <c r="AA258" s="8">
        <f t="shared" si="167"/>
        <v>0</v>
      </c>
      <c r="AB258" s="8">
        <f t="shared" si="168"/>
        <v>0</v>
      </c>
      <c r="AD258" s="19">
        <v>21</v>
      </c>
      <c r="AE258" s="19">
        <f t="shared" si="169"/>
        <v>0</v>
      </c>
      <c r="AF258" s="19">
        <f t="shared" si="170"/>
        <v>0</v>
      </c>
      <c r="AG258" s="16" t="s">
        <v>5</v>
      </c>
      <c r="AM258" s="19">
        <f t="shared" si="171"/>
        <v>0</v>
      </c>
      <c r="AN258" s="19">
        <f t="shared" si="172"/>
        <v>0</v>
      </c>
      <c r="AO258" s="20" t="s">
        <v>796</v>
      </c>
      <c r="AP258" s="20" t="s">
        <v>808</v>
      </c>
      <c r="AQ258" s="14" t="s">
        <v>814</v>
      </c>
      <c r="AS258" s="19">
        <f t="shared" si="173"/>
        <v>0</v>
      </c>
      <c r="AT258" s="19">
        <f t="shared" si="174"/>
        <v>0</v>
      </c>
      <c r="AU258" s="19">
        <v>0</v>
      </c>
      <c r="AV258" s="19">
        <f t="shared" si="175"/>
        <v>0</v>
      </c>
    </row>
    <row r="259" spans="1:48" x14ac:dyDescent="0.2">
      <c r="A259" s="101" t="s">
        <v>211</v>
      </c>
      <c r="B259" s="2" t="s">
        <v>413</v>
      </c>
      <c r="C259" s="2" t="s">
        <v>1068</v>
      </c>
      <c r="D259" s="2" t="s">
        <v>583</v>
      </c>
      <c r="E259" s="2" t="s">
        <v>760</v>
      </c>
      <c r="F259" s="38">
        <v>50</v>
      </c>
      <c r="G259" s="8"/>
      <c r="H259" s="8">
        <f t="shared" si="154"/>
        <v>0</v>
      </c>
      <c r="I259" s="8">
        <f t="shared" si="155"/>
        <v>0</v>
      </c>
      <c r="J259" s="8">
        <f t="shared" si="156"/>
        <v>0</v>
      </c>
      <c r="K259" s="8">
        <v>0</v>
      </c>
      <c r="L259" s="8">
        <f t="shared" si="157"/>
        <v>0</v>
      </c>
      <c r="M259" s="16" t="s">
        <v>782</v>
      </c>
      <c r="P259" s="19">
        <f t="shared" si="158"/>
        <v>0</v>
      </c>
      <c r="R259" s="19">
        <f t="shared" si="159"/>
        <v>0</v>
      </c>
      <c r="S259" s="19">
        <f t="shared" si="160"/>
        <v>0</v>
      </c>
      <c r="T259" s="19">
        <f t="shared" si="161"/>
        <v>0</v>
      </c>
      <c r="U259" s="19">
        <f t="shared" si="162"/>
        <v>0</v>
      </c>
      <c r="V259" s="19">
        <f t="shared" si="163"/>
        <v>0</v>
      </c>
      <c r="W259" s="19">
        <f t="shared" si="164"/>
        <v>0</v>
      </c>
      <c r="X259" s="19">
        <f t="shared" si="165"/>
        <v>0</v>
      </c>
      <c r="Y259" s="14" t="s">
        <v>413</v>
      </c>
      <c r="Z259" s="8">
        <f t="shared" si="166"/>
        <v>0</v>
      </c>
      <c r="AA259" s="8">
        <f t="shared" si="167"/>
        <v>0</v>
      </c>
      <c r="AB259" s="8">
        <f t="shared" si="168"/>
        <v>0</v>
      </c>
      <c r="AD259" s="19">
        <v>21</v>
      </c>
      <c r="AE259" s="19">
        <f t="shared" si="169"/>
        <v>0</v>
      </c>
      <c r="AF259" s="19">
        <f t="shared" si="170"/>
        <v>0</v>
      </c>
      <c r="AG259" s="16" t="s">
        <v>5</v>
      </c>
      <c r="AM259" s="19">
        <f t="shared" si="171"/>
        <v>0</v>
      </c>
      <c r="AN259" s="19">
        <f t="shared" si="172"/>
        <v>0</v>
      </c>
      <c r="AO259" s="20" t="s">
        <v>796</v>
      </c>
      <c r="AP259" s="20" t="s">
        <v>808</v>
      </c>
      <c r="AQ259" s="14" t="s">
        <v>814</v>
      </c>
      <c r="AS259" s="19">
        <f t="shared" si="173"/>
        <v>0</v>
      </c>
      <c r="AT259" s="19">
        <f t="shared" si="174"/>
        <v>0</v>
      </c>
      <c r="AU259" s="19">
        <v>0</v>
      </c>
      <c r="AV259" s="19">
        <f t="shared" si="175"/>
        <v>0</v>
      </c>
    </row>
    <row r="260" spans="1:48" x14ac:dyDescent="0.2">
      <c r="A260" s="101" t="s">
        <v>212</v>
      </c>
      <c r="B260" s="2" t="s">
        <v>413</v>
      </c>
      <c r="C260" s="2" t="s">
        <v>1069</v>
      </c>
      <c r="D260" s="2" t="s">
        <v>584</v>
      </c>
      <c r="E260" s="2" t="s">
        <v>760</v>
      </c>
      <c r="F260" s="38">
        <v>10</v>
      </c>
      <c r="G260" s="8"/>
      <c r="H260" s="8">
        <f t="shared" si="154"/>
        <v>0</v>
      </c>
      <c r="I260" s="8">
        <f t="shared" si="155"/>
        <v>0</v>
      </c>
      <c r="J260" s="8">
        <f t="shared" si="156"/>
        <v>0</v>
      </c>
      <c r="K260" s="8">
        <v>0</v>
      </c>
      <c r="L260" s="8">
        <f t="shared" si="157"/>
        <v>0</v>
      </c>
      <c r="M260" s="16" t="s">
        <v>782</v>
      </c>
      <c r="P260" s="19">
        <f t="shared" si="158"/>
        <v>0</v>
      </c>
      <c r="R260" s="19">
        <f t="shared" si="159"/>
        <v>0</v>
      </c>
      <c r="S260" s="19">
        <f t="shared" si="160"/>
        <v>0</v>
      </c>
      <c r="T260" s="19">
        <f t="shared" si="161"/>
        <v>0</v>
      </c>
      <c r="U260" s="19">
        <f t="shared" si="162"/>
        <v>0</v>
      </c>
      <c r="V260" s="19">
        <f t="shared" si="163"/>
        <v>0</v>
      </c>
      <c r="W260" s="19">
        <f t="shared" si="164"/>
        <v>0</v>
      </c>
      <c r="X260" s="19">
        <f t="shared" si="165"/>
        <v>0</v>
      </c>
      <c r="Y260" s="14" t="s">
        <v>413</v>
      </c>
      <c r="Z260" s="8">
        <f t="shared" si="166"/>
        <v>0</v>
      </c>
      <c r="AA260" s="8">
        <f t="shared" si="167"/>
        <v>0</v>
      </c>
      <c r="AB260" s="8">
        <f t="shared" si="168"/>
        <v>0</v>
      </c>
      <c r="AD260" s="19">
        <v>21</v>
      </c>
      <c r="AE260" s="19">
        <f t="shared" si="169"/>
        <v>0</v>
      </c>
      <c r="AF260" s="19">
        <f t="shared" si="170"/>
        <v>0</v>
      </c>
      <c r="AG260" s="16" t="s">
        <v>5</v>
      </c>
      <c r="AM260" s="19">
        <f t="shared" si="171"/>
        <v>0</v>
      </c>
      <c r="AN260" s="19">
        <f t="shared" si="172"/>
        <v>0</v>
      </c>
      <c r="AO260" s="20" t="s">
        <v>796</v>
      </c>
      <c r="AP260" s="20" t="s">
        <v>808</v>
      </c>
      <c r="AQ260" s="14" t="s">
        <v>814</v>
      </c>
      <c r="AS260" s="19">
        <f t="shared" si="173"/>
        <v>0</v>
      </c>
      <c r="AT260" s="19">
        <f t="shared" si="174"/>
        <v>0</v>
      </c>
      <c r="AU260" s="19">
        <v>0</v>
      </c>
      <c r="AV260" s="19">
        <f t="shared" si="175"/>
        <v>0</v>
      </c>
    </row>
    <row r="261" spans="1:48" x14ac:dyDescent="0.2">
      <c r="A261" s="101" t="s">
        <v>213</v>
      </c>
      <c r="B261" s="2" t="s">
        <v>413</v>
      </c>
      <c r="C261" s="2" t="s">
        <v>1070</v>
      </c>
      <c r="D261" s="2" t="s">
        <v>585</v>
      </c>
      <c r="E261" s="2" t="s">
        <v>760</v>
      </c>
      <c r="F261" s="38">
        <v>26</v>
      </c>
      <c r="G261" s="8"/>
      <c r="H261" s="8">
        <f t="shared" si="154"/>
        <v>0</v>
      </c>
      <c r="I261" s="8">
        <f t="shared" si="155"/>
        <v>0</v>
      </c>
      <c r="J261" s="8">
        <f t="shared" si="156"/>
        <v>0</v>
      </c>
      <c r="K261" s="8">
        <v>0</v>
      </c>
      <c r="L261" s="8">
        <f t="shared" si="157"/>
        <v>0</v>
      </c>
      <c r="M261" s="16" t="s">
        <v>782</v>
      </c>
      <c r="P261" s="19">
        <f t="shared" si="158"/>
        <v>0</v>
      </c>
      <c r="R261" s="19">
        <f t="shared" si="159"/>
        <v>0</v>
      </c>
      <c r="S261" s="19">
        <f t="shared" si="160"/>
        <v>0</v>
      </c>
      <c r="T261" s="19">
        <f t="shared" si="161"/>
        <v>0</v>
      </c>
      <c r="U261" s="19">
        <f t="shared" si="162"/>
        <v>0</v>
      </c>
      <c r="V261" s="19">
        <f t="shared" si="163"/>
        <v>0</v>
      </c>
      <c r="W261" s="19">
        <f t="shared" si="164"/>
        <v>0</v>
      </c>
      <c r="X261" s="19">
        <f t="shared" si="165"/>
        <v>0</v>
      </c>
      <c r="Y261" s="14" t="s">
        <v>413</v>
      </c>
      <c r="Z261" s="8">
        <f t="shared" si="166"/>
        <v>0</v>
      </c>
      <c r="AA261" s="8">
        <f t="shared" si="167"/>
        <v>0</v>
      </c>
      <c r="AB261" s="8">
        <f t="shared" si="168"/>
        <v>0</v>
      </c>
      <c r="AD261" s="19">
        <v>21</v>
      </c>
      <c r="AE261" s="19">
        <f t="shared" si="169"/>
        <v>0</v>
      </c>
      <c r="AF261" s="19">
        <f t="shared" si="170"/>
        <v>0</v>
      </c>
      <c r="AG261" s="16" t="s">
        <v>5</v>
      </c>
      <c r="AM261" s="19">
        <f t="shared" si="171"/>
        <v>0</v>
      </c>
      <c r="AN261" s="19">
        <f t="shared" si="172"/>
        <v>0</v>
      </c>
      <c r="AO261" s="20" t="s">
        <v>796</v>
      </c>
      <c r="AP261" s="20" t="s">
        <v>808</v>
      </c>
      <c r="AQ261" s="14" t="s">
        <v>814</v>
      </c>
      <c r="AS261" s="19">
        <f t="shared" si="173"/>
        <v>0</v>
      </c>
      <c r="AT261" s="19">
        <f t="shared" si="174"/>
        <v>0</v>
      </c>
      <c r="AU261" s="19">
        <v>0</v>
      </c>
      <c r="AV261" s="19">
        <f t="shared" si="175"/>
        <v>0</v>
      </c>
    </row>
    <row r="262" spans="1:48" x14ac:dyDescent="0.2">
      <c r="A262" s="101" t="s">
        <v>214</v>
      </c>
      <c r="B262" s="2" t="s">
        <v>413</v>
      </c>
      <c r="C262" s="2" t="s">
        <v>1071</v>
      </c>
      <c r="D262" s="2" t="s">
        <v>586</v>
      </c>
      <c r="E262" s="2" t="s">
        <v>760</v>
      </c>
      <c r="F262" s="38">
        <v>26</v>
      </c>
      <c r="G262" s="8"/>
      <c r="H262" s="8">
        <f t="shared" si="154"/>
        <v>0</v>
      </c>
      <c r="I262" s="8">
        <f t="shared" si="155"/>
        <v>0</v>
      </c>
      <c r="J262" s="8">
        <f t="shared" si="156"/>
        <v>0</v>
      </c>
      <c r="K262" s="8">
        <v>0</v>
      </c>
      <c r="L262" s="8">
        <f t="shared" si="157"/>
        <v>0</v>
      </c>
      <c r="M262" s="16" t="s">
        <v>782</v>
      </c>
      <c r="P262" s="19">
        <f t="shared" si="158"/>
        <v>0</v>
      </c>
      <c r="R262" s="19">
        <f t="shared" si="159"/>
        <v>0</v>
      </c>
      <c r="S262" s="19">
        <f t="shared" si="160"/>
        <v>0</v>
      </c>
      <c r="T262" s="19">
        <f t="shared" si="161"/>
        <v>0</v>
      </c>
      <c r="U262" s="19">
        <f t="shared" si="162"/>
        <v>0</v>
      </c>
      <c r="V262" s="19">
        <f t="shared" si="163"/>
        <v>0</v>
      </c>
      <c r="W262" s="19">
        <f t="shared" si="164"/>
        <v>0</v>
      </c>
      <c r="X262" s="19">
        <f t="shared" si="165"/>
        <v>0</v>
      </c>
      <c r="Y262" s="14" t="s">
        <v>413</v>
      </c>
      <c r="Z262" s="8">
        <f t="shared" si="166"/>
        <v>0</v>
      </c>
      <c r="AA262" s="8">
        <f t="shared" si="167"/>
        <v>0</v>
      </c>
      <c r="AB262" s="8">
        <f t="shared" si="168"/>
        <v>0</v>
      </c>
      <c r="AD262" s="19">
        <v>21</v>
      </c>
      <c r="AE262" s="19">
        <f t="shared" si="169"/>
        <v>0</v>
      </c>
      <c r="AF262" s="19">
        <f t="shared" si="170"/>
        <v>0</v>
      </c>
      <c r="AG262" s="16" t="s">
        <v>5</v>
      </c>
      <c r="AM262" s="19">
        <f t="shared" si="171"/>
        <v>0</v>
      </c>
      <c r="AN262" s="19">
        <f t="shared" si="172"/>
        <v>0</v>
      </c>
      <c r="AO262" s="20" t="s">
        <v>796</v>
      </c>
      <c r="AP262" s="20" t="s">
        <v>808</v>
      </c>
      <c r="AQ262" s="14" t="s">
        <v>814</v>
      </c>
      <c r="AS262" s="19">
        <f t="shared" si="173"/>
        <v>0</v>
      </c>
      <c r="AT262" s="19">
        <f t="shared" si="174"/>
        <v>0</v>
      </c>
      <c r="AU262" s="19">
        <v>0</v>
      </c>
      <c r="AV262" s="19">
        <f t="shared" si="175"/>
        <v>0</v>
      </c>
    </row>
    <row r="263" spans="1:48" x14ac:dyDescent="0.2">
      <c r="A263" s="101" t="s">
        <v>215</v>
      </c>
      <c r="B263" s="2" t="s">
        <v>413</v>
      </c>
      <c r="C263" s="2" t="s">
        <v>1072</v>
      </c>
      <c r="D263" s="2" t="s">
        <v>587</v>
      </c>
      <c r="E263" s="2" t="s">
        <v>762</v>
      </c>
      <c r="F263" s="38">
        <v>50</v>
      </c>
      <c r="G263" s="8"/>
      <c r="H263" s="8">
        <f t="shared" si="154"/>
        <v>0</v>
      </c>
      <c r="I263" s="8">
        <f t="shared" si="155"/>
        <v>0</v>
      </c>
      <c r="J263" s="8">
        <f t="shared" si="156"/>
        <v>0</v>
      </c>
      <c r="K263" s="8">
        <v>0</v>
      </c>
      <c r="L263" s="8">
        <f t="shared" si="157"/>
        <v>0</v>
      </c>
      <c r="M263" s="16" t="s">
        <v>782</v>
      </c>
      <c r="P263" s="19">
        <f t="shared" si="158"/>
        <v>0</v>
      </c>
      <c r="R263" s="19">
        <f t="shared" si="159"/>
        <v>0</v>
      </c>
      <c r="S263" s="19">
        <f t="shared" si="160"/>
        <v>0</v>
      </c>
      <c r="T263" s="19">
        <f t="shared" si="161"/>
        <v>0</v>
      </c>
      <c r="U263" s="19">
        <f t="shared" si="162"/>
        <v>0</v>
      </c>
      <c r="V263" s="19">
        <f t="shared" si="163"/>
        <v>0</v>
      </c>
      <c r="W263" s="19">
        <f t="shared" si="164"/>
        <v>0</v>
      </c>
      <c r="X263" s="19">
        <f t="shared" si="165"/>
        <v>0</v>
      </c>
      <c r="Y263" s="14" t="s">
        <v>413</v>
      </c>
      <c r="Z263" s="8">
        <f t="shared" si="166"/>
        <v>0</v>
      </c>
      <c r="AA263" s="8">
        <f t="shared" si="167"/>
        <v>0</v>
      </c>
      <c r="AB263" s="8">
        <f t="shared" si="168"/>
        <v>0</v>
      </c>
      <c r="AD263" s="19">
        <v>21</v>
      </c>
      <c r="AE263" s="19">
        <f t="shared" si="169"/>
        <v>0</v>
      </c>
      <c r="AF263" s="19">
        <f t="shared" si="170"/>
        <v>0</v>
      </c>
      <c r="AG263" s="16" t="s">
        <v>5</v>
      </c>
      <c r="AM263" s="19">
        <f t="shared" si="171"/>
        <v>0</v>
      </c>
      <c r="AN263" s="19">
        <f t="shared" si="172"/>
        <v>0</v>
      </c>
      <c r="AO263" s="20" t="s">
        <v>796</v>
      </c>
      <c r="AP263" s="20" t="s">
        <v>808</v>
      </c>
      <c r="AQ263" s="14" t="s">
        <v>814</v>
      </c>
      <c r="AS263" s="19">
        <f t="shared" si="173"/>
        <v>0</v>
      </c>
      <c r="AT263" s="19">
        <f t="shared" si="174"/>
        <v>0</v>
      </c>
      <c r="AU263" s="19">
        <v>0</v>
      </c>
      <c r="AV263" s="19">
        <f t="shared" si="175"/>
        <v>0</v>
      </c>
    </row>
    <row r="264" spans="1:48" x14ac:dyDescent="0.2">
      <c r="A264" s="101" t="s">
        <v>216</v>
      </c>
      <c r="B264" s="2" t="s">
        <v>413</v>
      </c>
      <c r="C264" s="2" t="s">
        <v>1073</v>
      </c>
      <c r="D264" s="2" t="s">
        <v>588</v>
      </c>
      <c r="E264" s="2" t="s">
        <v>755</v>
      </c>
      <c r="F264" s="38">
        <v>1</v>
      </c>
      <c r="G264" s="8"/>
      <c r="H264" s="8">
        <f t="shared" si="154"/>
        <v>0</v>
      </c>
      <c r="I264" s="8">
        <f t="shared" si="155"/>
        <v>0</v>
      </c>
      <c r="J264" s="8">
        <f t="shared" si="156"/>
        <v>0</v>
      </c>
      <c r="K264" s="8">
        <v>0</v>
      </c>
      <c r="L264" s="8">
        <f t="shared" si="157"/>
        <v>0</v>
      </c>
      <c r="M264" s="16" t="s">
        <v>782</v>
      </c>
      <c r="P264" s="19">
        <f t="shared" si="158"/>
        <v>0</v>
      </c>
      <c r="R264" s="19">
        <f t="shared" si="159"/>
        <v>0</v>
      </c>
      <c r="S264" s="19">
        <f t="shared" si="160"/>
        <v>0</v>
      </c>
      <c r="T264" s="19">
        <f t="shared" si="161"/>
        <v>0</v>
      </c>
      <c r="U264" s="19">
        <f t="shared" si="162"/>
        <v>0</v>
      </c>
      <c r="V264" s="19">
        <f t="shared" si="163"/>
        <v>0</v>
      </c>
      <c r="W264" s="19">
        <f t="shared" si="164"/>
        <v>0</v>
      </c>
      <c r="X264" s="19">
        <f t="shared" si="165"/>
        <v>0</v>
      </c>
      <c r="Y264" s="14" t="s">
        <v>413</v>
      </c>
      <c r="Z264" s="8">
        <f t="shared" si="166"/>
        <v>0</v>
      </c>
      <c r="AA264" s="8">
        <f t="shared" si="167"/>
        <v>0</v>
      </c>
      <c r="AB264" s="8">
        <f t="shared" si="168"/>
        <v>0</v>
      </c>
      <c r="AD264" s="19">
        <v>21</v>
      </c>
      <c r="AE264" s="19">
        <f t="shared" si="169"/>
        <v>0</v>
      </c>
      <c r="AF264" s="19">
        <f t="shared" si="170"/>
        <v>0</v>
      </c>
      <c r="AG264" s="16" t="s">
        <v>5</v>
      </c>
      <c r="AM264" s="19">
        <f t="shared" si="171"/>
        <v>0</v>
      </c>
      <c r="AN264" s="19">
        <f t="shared" si="172"/>
        <v>0</v>
      </c>
      <c r="AO264" s="20" t="s">
        <v>796</v>
      </c>
      <c r="AP264" s="20" t="s">
        <v>808</v>
      </c>
      <c r="AQ264" s="14" t="s">
        <v>814</v>
      </c>
      <c r="AS264" s="19">
        <f t="shared" si="173"/>
        <v>0</v>
      </c>
      <c r="AT264" s="19">
        <f t="shared" si="174"/>
        <v>0</v>
      </c>
      <c r="AU264" s="19">
        <v>0</v>
      </c>
      <c r="AV264" s="19">
        <f t="shared" si="175"/>
        <v>0</v>
      </c>
    </row>
    <row r="265" spans="1:48" x14ac:dyDescent="0.2">
      <c r="A265" s="101" t="s">
        <v>217</v>
      </c>
      <c r="B265" s="2" t="s">
        <v>413</v>
      </c>
      <c r="C265" s="2" t="s">
        <v>1074</v>
      </c>
      <c r="D265" s="2" t="s">
        <v>589</v>
      </c>
      <c r="E265" s="2" t="s">
        <v>755</v>
      </c>
      <c r="F265" s="38">
        <v>1</v>
      </c>
      <c r="G265" s="8"/>
      <c r="H265" s="8">
        <f t="shared" si="154"/>
        <v>0</v>
      </c>
      <c r="I265" s="8">
        <f t="shared" si="155"/>
        <v>0</v>
      </c>
      <c r="J265" s="8">
        <f t="shared" si="156"/>
        <v>0</v>
      </c>
      <c r="K265" s="8">
        <v>0</v>
      </c>
      <c r="L265" s="8">
        <f t="shared" si="157"/>
        <v>0</v>
      </c>
      <c r="M265" s="16" t="s">
        <v>782</v>
      </c>
      <c r="P265" s="19">
        <f t="shared" si="158"/>
        <v>0</v>
      </c>
      <c r="R265" s="19">
        <f t="shared" si="159"/>
        <v>0</v>
      </c>
      <c r="S265" s="19">
        <f t="shared" si="160"/>
        <v>0</v>
      </c>
      <c r="T265" s="19">
        <f t="shared" si="161"/>
        <v>0</v>
      </c>
      <c r="U265" s="19">
        <f t="shared" si="162"/>
        <v>0</v>
      </c>
      <c r="V265" s="19">
        <f t="shared" si="163"/>
        <v>0</v>
      </c>
      <c r="W265" s="19">
        <f t="shared" si="164"/>
        <v>0</v>
      </c>
      <c r="X265" s="19">
        <f t="shared" si="165"/>
        <v>0</v>
      </c>
      <c r="Y265" s="14" t="s">
        <v>413</v>
      </c>
      <c r="Z265" s="8">
        <f t="shared" si="166"/>
        <v>0</v>
      </c>
      <c r="AA265" s="8">
        <f t="shared" si="167"/>
        <v>0</v>
      </c>
      <c r="AB265" s="8">
        <f t="shared" si="168"/>
        <v>0</v>
      </c>
      <c r="AD265" s="19">
        <v>21</v>
      </c>
      <c r="AE265" s="19">
        <f t="shared" si="169"/>
        <v>0</v>
      </c>
      <c r="AF265" s="19">
        <f t="shared" si="170"/>
        <v>0</v>
      </c>
      <c r="AG265" s="16" t="s">
        <v>5</v>
      </c>
      <c r="AM265" s="19">
        <f t="shared" si="171"/>
        <v>0</v>
      </c>
      <c r="AN265" s="19">
        <f t="shared" si="172"/>
        <v>0</v>
      </c>
      <c r="AO265" s="20" t="s">
        <v>796</v>
      </c>
      <c r="AP265" s="20" t="s">
        <v>808</v>
      </c>
      <c r="AQ265" s="14" t="s">
        <v>814</v>
      </c>
      <c r="AS265" s="19">
        <f t="shared" si="173"/>
        <v>0</v>
      </c>
      <c r="AT265" s="19">
        <f t="shared" si="174"/>
        <v>0</v>
      </c>
      <c r="AU265" s="19">
        <v>0</v>
      </c>
      <c r="AV265" s="19">
        <f t="shared" si="175"/>
        <v>0</v>
      </c>
    </row>
    <row r="266" spans="1:48" x14ac:dyDescent="0.2">
      <c r="A266" s="101" t="s">
        <v>218</v>
      </c>
      <c r="B266" s="2" t="s">
        <v>413</v>
      </c>
      <c r="C266" s="2" t="s">
        <v>1075</v>
      </c>
      <c r="D266" s="2" t="s">
        <v>596</v>
      </c>
      <c r="E266" s="2" t="s">
        <v>755</v>
      </c>
      <c r="F266" s="38">
        <v>2</v>
      </c>
      <c r="G266" s="8"/>
      <c r="H266" s="8">
        <f t="shared" si="154"/>
        <v>0</v>
      </c>
      <c r="I266" s="8">
        <f t="shared" si="155"/>
        <v>0</v>
      </c>
      <c r="J266" s="8">
        <f t="shared" si="156"/>
        <v>0</v>
      </c>
      <c r="K266" s="8">
        <v>0</v>
      </c>
      <c r="L266" s="8">
        <f t="shared" si="157"/>
        <v>0</v>
      </c>
      <c r="M266" s="16" t="s">
        <v>782</v>
      </c>
      <c r="P266" s="19">
        <f t="shared" si="158"/>
        <v>0</v>
      </c>
      <c r="R266" s="19">
        <f t="shared" si="159"/>
        <v>0</v>
      </c>
      <c r="S266" s="19">
        <f t="shared" si="160"/>
        <v>0</v>
      </c>
      <c r="T266" s="19">
        <f t="shared" si="161"/>
        <v>0</v>
      </c>
      <c r="U266" s="19">
        <f t="shared" si="162"/>
        <v>0</v>
      </c>
      <c r="V266" s="19">
        <f t="shared" si="163"/>
        <v>0</v>
      </c>
      <c r="W266" s="19">
        <f t="shared" si="164"/>
        <v>0</v>
      </c>
      <c r="X266" s="19">
        <f t="shared" si="165"/>
        <v>0</v>
      </c>
      <c r="Y266" s="14" t="s">
        <v>413</v>
      </c>
      <c r="Z266" s="8">
        <f t="shared" si="166"/>
        <v>0</v>
      </c>
      <c r="AA266" s="8">
        <f t="shared" si="167"/>
        <v>0</v>
      </c>
      <c r="AB266" s="8">
        <f t="shared" si="168"/>
        <v>0</v>
      </c>
      <c r="AD266" s="19">
        <v>21</v>
      </c>
      <c r="AE266" s="19">
        <f t="shared" si="169"/>
        <v>0</v>
      </c>
      <c r="AF266" s="19">
        <f t="shared" si="170"/>
        <v>0</v>
      </c>
      <c r="AG266" s="16" t="s">
        <v>5</v>
      </c>
      <c r="AM266" s="19">
        <f t="shared" si="171"/>
        <v>0</v>
      </c>
      <c r="AN266" s="19">
        <f t="shared" si="172"/>
        <v>0</v>
      </c>
      <c r="AO266" s="20" t="s">
        <v>796</v>
      </c>
      <c r="AP266" s="20" t="s">
        <v>808</v>
      </c>
      <c r="AQ266" s="14" t="s">
        <v>814</v>
      </c>
      <c r="AS266" s="19">
        <f t="shared" si="173"/>
        <v>0</v>
      </c>
      <c r="AT266" s="19">
        <f t="shared" si="174"/>
        <v>0</v>
      </c>
      <c r="AU266" s="19">
        <v>0</v>
      </c>
      <c r="AV266" s="19">
        <f t="shared" si="175"/>
        <v>0</v>
      </c>
    </row>
    <row r="267" spans="1:48" x14ac:dyDescent="0.2">
      <c r="A267" s="101" t="s">
        <v>219</v>
      </c>
      <c r="B267" s="2" t="s">
        <v>413</v>
      </c>
      <c r="C267" s="2" t="s">
        <v>1076</v>
      </c>
      <c r="D267" s="2" t="s">
        <v>597</v>
      </c>
      <c r="E267" s="2" t="s">
        <v>763</v>
      </c>
      <c r="F267" s="38">
        <v>8</v>
      </c>
      <c r="G267" s="8"/>
      <c r="H267" s="8">
        <f t="shared" si="154"/>
        <v>0</v>
      </c>
      <c r="I267" s="8">
        <f t="shared" si="155"/>
        <v>0</v>
      </c>
      <c r="J267" s="8">
        <f t="shared" si="156"/>
        <v>0</v>
      </c>
      <c r="K267" s="8">
        <v>0</v>
      </c>
      <c r="L267" s="8">
        <f t="shared" si="157"/>
        <v>0</v>
      </c>
      <c r="M267" s="16" t="s">
        <v>782</v>
      </c>
      <c r="P267" s="19">
        <f t="shared" si="158"/>
        <v>0</v>
      </c>
      <c r="R267" s="19">
        <f t="shared" si="159"/>
        <v>0</v>
      </c>
      <c r="S267" s="19">
        <f t="shared" si="160"/>
        <v>0</v>
      </c>
      <c r="T267" s="19">
        <f t="shared" si="161"/>
        <v>0</v>
      </c>
      <c r="U267" s="19">
        <f t="shared" si="162"/>
        <v>0</v>
      </c>
      <c r="V267" s="19">
        <f t="shared" si="163"/>
        <v>0</v>
      </c>
      <c r="W267" s="19">
        <f t="shared" si="164"/>
        <v>0</v>
      </c>
      <c r="X267" s="19">
        <f t="shared" si="165"/>
        <v>0</v>
      </c>
      <c r="Y267" s="14" t="s">
        <v>413</v>
      </c>
      <c r="Z267" s="8">
        <f t="shared" si="166"/>
        <v>0</v>
      </c>
      <c r="AA267" s="8">
        <f t="shared" si="167"/>
        <v>0</v>
      </c>
      <c r="AB267" s="8">
        <f t="shared" si="168"/>
        <v>0</v>
      </c>
      <c r="AD267" s="19">
        <v>21</v>
      </c>
      <c r="AE267" s="19">
        <f t="shared" si="169"/>
        <v>0</v>
      </c>
      <c r="AF267" s="19">
        <f t="shared" si="170"/>
        <v>0</v>
      </c>
      <c r="AG267" s="16" t="s">
        <v>5</v>
      </c>
      <c r="AM267" s="19">
        <f t="shared" si="171"/>
        <v>0</v>
      </c>
      <c r="AN267" s="19">
        <f t="shared" si="172"/>
        <v>0</v>
      </c>
      <c r="AO267" s="20" t="s">
        <v>796</v>
      </c>
      <c r="AP267" s="20" t="s">
        <v>808</v>
      </c>
      <c r="AQ267" s="14" t="s">
        <v>814</v>
      </c>
      <c r="AS267" s="19">
        <f t="shared" si="173"/>
        <v>0</v>
      </c>
      <c r="AT267" s="19">
        <f t="shared" si="174"/>
        <v>0</v>
      </c>
      <c r="AU267" s="19">
        <v>0</v>
      </c>
      <c r="AV267" s="19">
        <f t="shared" si="175"/>
        <v>0</v>
      </c>
    </row>
    <row r="268" spans="1:48" x14ac:dyDescent="0.2">
      <c r="A268" s="101" t="s">
        <v>220</v>
      </c>
      <c r="B268" s="2" t="s">
        <v>413</v>
      </c>
      <c r="C268" s="2" t="s">
        <v>1077</v>
      </c>
      <c r="D268" s="2" t="s">
        <v>598</v>
      </c>
      <c r="E268" s="2" t="s">
        <v>755</v>
      </c>
      <c r="F268" s="38">
        <v>1</v>
      </c>
      <c r="G268" s="8"/>
      <c r="H268" s="8">
        <f t="shared" si="154"/>
        <v>0</v>
      </c>
      <c r="I268" s="8">
        <f t="shared" si="155"/>
        <v>0</v>
      </c>
      <c r="J268" s="8">
        <f t="shared" si="156"/>
        <v>0</v>
      </c>
      <c r="K268" s="8">
        <v>0</v>
      </c>
      <c r="L268" s="8">
        <f t="shared" si="157"/>
        <v>0</v>
      </c>
      <c r="M268" s="16" t="s">
        <v>782</v>
      </c>
      <c r="P268" s="19">
        <f t="shared" si="158"/>
        <v>0</v>
      </c>
      <c r="R268" s="19">
        <f t="shared" si="159"/>
        <v>0</v>
      </c>
      <c r="S268" s="19">
        <f t="shared" si="160"/>
        <v>0</v>
      </c>
      <c r="T268" s="19">
        <f t="shared" si="161"/>
        <v>0</v>
      </c>
      <c r="U268" s="19">
        <f t="shared" si="162"/>
        <v>0</v>
      </c>
      <c r="V268" s="19">
        <f t="shared" si="163"/>
        <v>0</v>
      </c>
      <c r="W268" s="19">
        <f t="shared" si="164"/>
        <v>0</v>
      </c>
      <c r="X268" s="19">
        <f t="shared" si="165"/>
        <v>0</v>
      </c>
      <c r="Y268" s="14" t="s">
        <v>413</v>
      </c>
      <c r="Z268" s="8">
        <f t="shared" si="166"/>
        <v>0</v>
      </c>
      <c r="AA268" s="8">
        <f t="shared" si="167"/>
        <v>0</v>
      </c>
      <c r="AB268" s="8">
        <f t="shared" si="168"/>
        <v>0</v>
      </c>
      <c r="AD268" s="19">
        <v>21</v>
      </c>
      <c r="AE268" s="19">
        <f t="shared" si="169"/>
        <v>0</v>
      </c>
      <c r="AF268" s="19">
        <f t="shared" si="170"/>
        <v>0</v>
      </c>
      <c r="AG268" s="16" t="s">
        <v>5</v>
      </c>
      <c r="AM268" s="19">
        <f t="shared" si="171"/>
        <v>0</v>
      </c>
      <c r="AN268" s="19">
        <f t="shared" si="172"/>
        <v>0</v>
      </c>
      <c r="AO268" s="20" t="s">
        <v>796</v>
      </c>
      <c r="AP268" s="20" t="s">
        <v>808</v>
      </c>
      <c r="AQ268" s="14" t="s">
        <v>814</v>
      </c>
      <c r="AS268" s="19">
        <f t="shared" si="173"/>
        <v>0</v>
      </c>
      <c r="AT268" s="19">
        <f t="shared" si="174"/>
        <v>0</v>
      </c>
      <c r="AU268" s="19">
        <v>0</v>
      </c>
      <c r="AV268" s="19">
        <f t="shared" si="175"/>
        <v>0</v>
      </c>
    </row>
    <row r="269" spans="1:48" x14ac:dyDescent="0.2">
      <c r="A269" s="101" t="s">
        <v>221</v>
      </c>
      <c r="B269" s="2" t="s">
        <v>413</v>
      </c>
      <c r="C269" s="2" t="s">
        <v>1078</v>
      </c>
      <c r="D269" s="2" t="s">
        <v>599</v>
      </c>
      <c r="E269" s="2" t="s">
        <v>755</v>
      </c>
      <c r="F269" s="38">
        <v>1</v>
      </c>
      <c r="G269" s="8"/>
      <c r="H269" s="8">
        <f t="shared" si="154"/>
        <v>0</v>
      </c>
      <c r="I269" s="8">
        <f t="shared" si="155"/>
        <v>0</v>
      </c>
      <c r="J269" s="8">
        <f t="shared" si="156"/>
        <v>0</v>
      </c>
      <c r="K269" s="8">
        <v>0</v>
      </c>
      <c r="L269" s="8">
        <f t="shared" si="157"/>
        <v>0</v>
      </c>
      <c r="M269" s="16" t="s">
        <v>782</v>
      </c>
      <c r="P269" s="19">
        <f t="shared" si="158"/>
        <v>0</v>
      </c>
      <c r="R269" s="19">
        <f t="shared" si="159"/>
        <v>0</v>
      </c>
      <c r="S269" s="19">
        <f t="shared" si="160"/>
        <v>0</v>
      </c>
      <c r="T269" s="19">
        <f t="shared" si="161"/>
        <v>0</v>
      </c>
      <c r="U269" s="19">
        <f t="shared" si="162"/>
        <v>0</v>
      </c>
      <c r="V269" s="19">
        <f t="shared" si="163"/>
        <v>0</v>
      </c>
      <c r="W269" s="19">
        <f t="shared" si="164"/>
        <v>0</v>
      </c>
      <c r="X269" s="19">
        <f t="shared" si="165"/>
        <v>0</v>
      </c>
      <c r="Y269" s="14" t="s">
        <v>413</v>
      </c>
      <c r="Z269" s="8">
        <f t="shared" si="166"/>
        <v>0</v>
      </c>
      <c r="AA269" s="8">
        <f t="shared" si="167"/>
        <v>0</v>
      </c>
      <c r="AB269" s="8">
        <f t="shared" si="168"/>
        <v>0</v>
      </c>
      <c r="AD269" s="19">
        <v>21</v>
      </c>
      <c r="AE269" s="19">
        <f t="shared" si="169"/>
        <v>0</v>
      </c>
      <c r="AF269" s="19">
        <f t="shared" si="170"/>
        <v>0</v>
      </c>
      <c r="AG269" s="16" t="s">
        <v>5</v>
      </c>
      <c r="AM269" s="19">
        <f t="shared" si="171"/>
        <v>0</v>
      </c>
      <c r="AN269" s="19">
        <f t="shared" si="172"/>
        <v>0</v>
      </c>
      <c r="AO269" s="20" t="s">
        <v>796</v>
      </c>
      <c r="AP269" s="20" t="s">
        <v>808</v>
      </c>
      <c r="AQ269" s="14" t="s">
        <v>814</v>
      </c>
      <c r="AS269" s="19">
        <f t="shared" si="173"/>
        <v>0</v>
      </c>
      <c r="AT269" s="19">
        <f t="shared" si="174"/>
        <v>0</v>
      </c>
      <c r="AU269" s="19">
        <v>0</v>
      </c>
      <c r="AV269" s="19">
        <f t="shared" si="175"/>
        <v>0</v>
      </c>
    </row>
    <row r="270" spans="1:48" x14ac:dyDescent="0.2">
      <c r="A270" s="101" t="s">
        <v>222</v>
      </c>
      <c r="B270" s="2" t="s">
        <v>413</v>
      </c>
      <c r="C270" s="2" t="s">
        <v>1079</v>
      </c>
      <c r="D270" s="2" t="s">
        <v>598</v>
      </c>
      <c r="E270" s="2" t="s">
        <v>755</v>
      </c>
      <c r="F270" s="38">
        <v>1</v>
      </c>
      <c r="G270" s="8"/>
      <c r="H270" s="8">
        <f t="shared" si="154"/>
        <v>0</v>
      </c>
      <c r="I270" s="8">
        <f t="shared" si="155"/>
        <v>0</v>
      </c>
      <c r="J270" s="8">
        <f t="shared" si="156"/>
        <v>0</v>
      </c>
      <c r="K270" s="8">
        <v>0</v>
      </c>
      <c r="L270" s="8">
        <f t="shared" si="157"/>
        <v>0</v>
      </c>
      <c r="M270" s="16" t="s">
        <v>782</v>
      </c>
      <c r="P270" s="19">
        <f t="shared" si="158"/>
        <v>0</v>
      </c>
      <c r="R270" s="19">
        <f t="shared" si="159"/>
        <v>0</v>
      </c>
      <c r="S270" s="19">
        <f t="shared" si="160"/>
        <v>0</v>
      </c>
      <c r="T270" s="19">
        <f t="shared" si="161"/>
        <v>0</v>
      </c>
      <c r="U270" s="19">
        <f t="shared" si="162"/>
        <v>0</v>
      </c>
      <c r="V270" s="19">
        <f t="shared" si="163"/>
        <v>0</v>
      </c>
      <c r="W270" s="19">
        <f t="shared" si="164"/>
        <v>0</v>
      </c>
      <c r="X270" s="19">
        <f t="shared" si="165"/>
        <v>0</v>
      </c>
      <c r="Y270" s="14" t="s">
        <v>413</v>
      </c>
      <c r="Z270" s="8">
        <f t="shared" si="166"/>
        <v>0</v>
      </c>
      <c r="AA270" s="8">
        <f t="shared" si="167"/>
        <v>0</v>
      </c>
      <c r="AB270" s="8">
        <f t="shared" si="168"/>
        <v>0</v>
      </c>
      <c r="AD270" s="19">
        <v>21</v>
      </c>
      <c r="AE270" s="19">
        <f t="shared" si="169"/>
        <v>0</v>
      </c>
      <c r="AF270" s="19">
        <f t="shared" si="170"/>
        <v>0</v>
      </c>
      <c r="AG270" s="16" t="s">
        <v>5</v>
      </c>
      <c r="AM270" s="19">
        <f t="shared" si="171"/>
        <v>0</v>
      </c>
      <c r="AN270" s="19">
        <f t="shared" si="172"/>
        <v>0</v>
      </c>
      <c r="AO270" s="20" t="s">
        <v>796</v>
      </c>
      <c r="AP270" s="20" t="s">
        <v>808</v>
      </c>
      <c r="AQ270" s="14" t="s">
        <v>814</v>
      </c>
      <c r="AS270" s="19">
        <f t="shared" si="173"/>
        <v>0</v>
      </c>
      <c r="AT270" s="19">
        <f t="shared" si="174"/>
        <v>0</v>
      </c>
      <c r="AU270" s="19">
        <v>0</v>
      </c>
      <c r="AV270" s="19">
        <f t="shared" si="175"/>
        <v>0</v>
      </c>
    </row>
    <row r="271" spans="1:48" x14ac:dyDescent="0.2">
      <c r="A271" s="101" t="s">
        <v>223</v>
      </c>
      <c r="B271" s="2" t="s">
        <v>413</v>
      </c>
      <c r="C271" s="2" t="s">
        <v>1080</v>
      </c>
      <c r="D271" s="2" t="s">
        <v>599</v>
      </c>
      <c r="E271" s="2" t="s">
        <v>755</v>
      </c>
      <c r="F271" s="38">
        <v>1</v>
      </c>
      <c r="G271" s="8"/>
      <c r="H271" s="8">
        <f t="shared" si="154"/>
        <v>0</v>
      </c>
      <c r="I271" s="8">
        <f t="shared" si="155"/>
        <v>0</v>
      </c>
      <c r="J271" s="8">
        <f t="shared" si="156"/>
        <v>0</v>
      </c>
      <c r="K271" s="8">
        <v>0</v>
      </c>
      <c r="L271" s="8">
        <f t="shared" si="157"/>
        <v>0</v>
      </c>
      <c r="M271" s="16" t="s">
        <v>782</v>
      </c>
      <c r="P271" s="19">
        <f t="shared" si="158"/>
        <v>0</v>
      </c>
      <c r="R271" s="19">
        <f t="shared" si="159"/>
        <v>0</v>
      </c>
      <c r="S271" s="19">
        <f t="shared" si="160"/>
        <v>0</v>
      </c>
      <c r="T271" s="19">
        <f t="shared" si="161"/>
        <v>0</v>
      </c>
      <c r="U271" s="19">
        <f t="shared" si="162"/>
        <v>0</v>
      </c>
      <c r="V271" s="19">
        <f t="shared" si="163"/>
        <v>0</v>
      </c>
      <c r="W271" s="19">
        <f t="shared" si="164"/>
        <v>0</v>
      </c>
      <c r="X271" s="19">
        <f t="shared" si="165"/>
        <v>0</v>
      </c>
      <c r="Y271" s="14" t="s">
        <v>413</v>
      </c>
      <c r="Z271" s="8">
        <f t="shared" si="166"/>
        <v>0</v>
      </c>
      <c r="AA271" s="8">
        <f t="shared" si="167"/>
        <v>0</v>
      </c>
      <c r="AB271" s="8">
        <f t="shared" si="168"/>
        <v>0</v>
      </c>
      <c r="AD271" s="19">
        <v>21</v>
      </c>
      <c r="AE271" s="19">
        <f t="shared" si="169"/>
        <v>0</v>
      </c>
      <c r="AF271" s="19">
        <f t="shared" si="170"/>
        <v>0</v>
      </c>
      <c r="AG271" s="16" t="s">
        <v>5</v>
      </c>
      <c r="AM271" s="19">
        <f t="shared" si="171"/>
        <v>0</v>
      </c>
      <c r="AN271" s="19">
        <f t="shared" si="172"/>
        <v>0</v>
      </c>
      <c r="AO271" s="20" t="s">
        <v>796</v>
      </c>
      <c r="AP271" s="20" t="s">
        <v>808</v>
      </c>
      <c r="AQ271" s="14" t="s">
        <v>814</v>
      </c>
      <c r="AS271" s="19">
        <f t="shared" si="173"/>
        <v>0</v>
      </c>
      <c r="AT271" s="19">
        <f t="shared" si="174"/>
        <v>0</v>
      </c>
      <c r="AU271" s="19">
        <v>0</v>
      </c>
      <c r="AV271" s="19">
        <f t="shared" si="175"/>
        <v>0</v>
      </c>
    </row>
    <row r="272" spans="1:48" x14ac:dyDescent="0.2">
      <c r="A272" s="101" t="s">
        <v>224</v>
      </c>
      <c r="B272" s="2" t="s">
        <v>413</v>
      </c>
      <c r="C272" s="2" t="s">
        <v>1081</v>
      </c>
      <c r="D272" s="2" t="s">
        <v>598</v>
      </c>
      <c r="E272" s="2" t="s">
        <v>755</v>
      </c>
      <c r="F272" s="38">
        <v>1</v>
      </c>
      <c r="G272" s="8"/>
      <c r="H272" s="8">
        <f t="shared" si="154"/>
        <v>0</v>
      </c>
      <c r="I272" s="8">
        <f t="shared" si="155"/>
        <v>0</v>
      </c>
      <c r="J272" s="8">
        <f t="shared" si="156"/>
        <v>0</v>
      </c>
      <c r="K272" s="8">
        <v>0</v>
      </c>
      <c r="L272" s="8">
        <f t="shared" si="157"/>
        <v>0</v>
      </c>
      <c r="M272" s="16" t="s">
        <v>782</v>
      </c>
      <c r="P272" s="19">
        <f t="shared" si="158"/>
        <v>0</v>
      </c>
      <c r="R272" s="19">
        <f t="shared" si="159"/>
        <v>0</v>
      </c>
      <c r="S272" s="19">
        <f t="shared" si="160"/>
        <v>0</v>
      </c>
      <c r="T272" s="19">
        <f t="shared" si="161"/>
        <v>0</v>
      </c>
      <c r="U272" s="19">
        <f t="shared" si="162"/>
        <v>0</v>
      </c>
      <c r="V272" s="19">
        <f t="shared" si="163"/>
        <v>0</v>
      </c>
      <c r="W272" s="19">
        <f t="shared" si="164"/>
        <v>0</v>
      </c>
      <c r="X272" s="19">
        <f t="shared" si="165"/>
        <v>0</v>
      </c>
      <c r="Y272" s="14" t="s">
        <v>413</v>
      </c>
      <c r="Z272" s="8">
        <f t="shared" si="166"/>
        <v>0</v>
      </c>
      <c r="AA272" s="8">
        <f t="shared" si="167"/>
        <v>0</v>
      </c>
      <c r="AB272" s="8">
        <f t="shared" si="168"/>
        <v>0</v>
      </c>
      <c r="AD272" s="19">
        <v>21</v>
      </c>
      <c r="AE272" s="19">
        <f t="shared" si="169"/>
        <v>0</v>
      </c>
      <c r="AF272" s="19">
        <f t="shared" si="170"/>
        <v>0</v>
      </c>
      <c r="AG272" s="16" t="s">
        <v>5</v>
      </c>
      <c r="AM272" s="19">
        <f t="shared" si="171"/>
        <v>0</v>
      </c>
      <c r="AN272" s="19">
        <f t="shared" si="172"/>
        <v>0</v>
      </c>
      <c r="AO272" s="20" t="s">
        <v>796</v>
      </c>
      <c r="AP272" s="20" t="s">
        <v>808</v>
      </c>
      <c r="AQ272" s="14" t="s">
        <v>814</v>
      </c>
      <c r="AS272" s="19">
        <f t="shared" si="173"/>
        <v>0</v>
      </c>
      <c r="AT272" s="19">
        <f t="shared" si="174"/>
        <v>0</v>
      </c>
      <c r="AU272" s="19">
        <v>0</v>
      </c>
      <c r="AV272" s="19">
        <f t="shared" si="175"/>
        <v>0</v>
      </c>
    </row>
    <row r="273" spans="1:48" x14ac:dyDescent="0.2">
      <c r="A273" s="101" t="s">
        <v>225</v>
      </c>
      <c r="B273" s="2" t="s">
        <v>413</v>
      </c>
      <c r="C273" s="2" t="s">
        <v>1082</v>
      </c>
      <c r="D273" s="2" t="s">
        <v>599</v>
      </c>
      <c r="E273" s="2" t="s">
        <v>755</v>
      </c>
      <c r="F273" s="38">
        <v>1</v>
      </c>
      <c r="G273" s="8"/>
      <c r="H273" s="8">
        <f t="shared" si="154"/>
        <v>0</v>
      </c>
      <c r="I273" s="8">
        <f t="shared" si="155"/>
        <v>0</v>
      </c>
      <c r="J273" s="8">
        <f t="shared" si="156"/>
        <v>0</v>
      </c>
      <c r="K273" s="8">
        <v>0</v>
      </c>
      <c r="L273" s="8">
        <f t="shared" si="157"/>
        <v>0</v>
      </c>
      <c r="M273" s="16" t="s">
        <v>782</v>
      </c>
      <c r="P273" s="19">
        <f t="shared" si="158"/>
        <v>0</v>
      </c>
      <c r="R273" s="19">
        <f t="shared" si="159"/>
        <v>0</v>
      </c>
      <c r="S273" s="19">
        <f t="shared" si="160"/>
        <v>0</v>
      </c>
      <c r="T273" s="19">
        <f t="shared" si="161"/>
        <v>0</v>
      </c>
      <c r="U273" s="19">
        <f t="shared" si="162"/>
        <v>0</v>
      </c>
      <c r="V273" s="19">
        <f t="shared" si="163"/>
        <v>0</v>
      </c>
      <c r="W273" s="19">
        <f t="shared" si="164"/>
        <v>0</v>
      </c>
      <c r="X273" s="19">
        <f t="shared" si="165"/>
        <v>0</v>
      </c>
      <c r="Y273" s="14" t="s">
        <v>413</v>
      </c>
      <c r="Z273" s="8">
        <f t="shared" si="166"/>
        <v>0</v>
      </c>
      <c r="AA273" s="8">
        <f t="shared" si="167"/>
        <v>0</v>
      </c>
      <c r="AB273" s="8">
        <f t="shared" si="168"/>
        <v>0</v>
      </c>
      <c r="AD273" s="19">
        <v>21</v>
      </c>
      <c r="AE273" s="19">
        <f t="shared" si="169"/>
        <v>0</v>
      </c>
      <c r="AF273" s="19">
        <f t="shared" si="170"/>
        <v>0</v>
      </c>
      <c r="AG273" s="16" t="s">
        <v>5</v>
      </c>
      <c r="AM273" s="19">
        <f t="shared" si="171"/>
        <v>0</v>
      </c>
      <c r="AN273" s="19">
        <f t="shared" si="172"/>
        <v>0</v>
      </c>
      <c r="AO273" s="20" t="s">
        <v>796</v>
      </c>
      <c r="AP273" s="20" t="s">
        <v>808</v>
      </c>
      <c r="AQ273" s="14" t="s">
        <v>814</v>
      </c>
      <c r="AS273" s="19">
        <f t="shared" si="173"/>
        <v>0</v>
      </c>
      <c r="AT273" s="19">
        <f t="shared" si="174"/>
        <v>0</v>
      </c>
      <c r="AU273" s="19">
        <v>0</v>
      </c>
      <c r="AV273" s="19">
        <f t="shared" si="175"/>
        <v>0</v>
      </c>
    </row>
    <row r="274" spans="1:48" x14ac:dyDescent="0.2">
      <c r="A274" s="101" t="s">
        <v>226</v>
      </c>
      <c r="B274" s="2" t="s">
        <v>413</v>
      </c>
      <c r="C274" s="2" t="s">
        <v>1083</v>
      </c>
      <c r="D274" s="2" t="s">
        <v>600</v>
      </c>
      <c r="E274" s="2" t="s">
        <v>760</v>
      </c>
      <c r="F274" s="38">
        <v>7</v>
      </c>
      <c r="G274" s="8"/>
      <c r="H274" s="8">
        <f t="shared" si="154"/>
        <v>0</v>
      </c>
      <c r="I274" s="8">
        <f t="shared" si="155"/>
        <v>0</v>
      </c>
      <c r="J274" s="8">
        <f t="shared" si="156"/>
        <v>0</v>
      </c>
      <c r="K274" s="8">
        <v>0</v>
      </c>
      <c r="L274" s="8">
        <f t="shared" si="157"/>
        <v>0</v>
      </c>
      <c r="M274" s="16" t="s">
        <v>782</v>
      </c>
      <c r="P274" s="19">
        <f t="shared" si="158"/>
        <v>0</v>
      </c>
      <c r="R274" s="19">
        <f t="shared" si="159"/>
        <v>0</v>
      </c>
      <c r="S274" s="19">
        <f t="shared" si="160"/>
        <v>0</v>
      </c>
      <c r="T274" s="19">
        <f t="shared" si="161"/>
        <v>0</v>
      </c>
      <c r="U274" s="19">
        <f t="shared" si="162"/>
        <v>0</v>
      </c>
      <c r="V274" s="19">
        <f t="shared" si="163"/>
        <v>0</v>
      </c>
      <c r="W274" s="19">
        <f t="shared" si="164"/>
        <v>0</v>
      </c>
      <c r="X274" s="19">
        <f t="shared" si="165"/>
        <v>0</v>
      </c>
      <c r="Y274" s="14" t="s">
        <v>413</v>
      </c>
      <c r="Z274" s="8">
        <f t="shared" si="166"/>
        <v>0</v>
      </c>
      <c r="AA274" s="8">
        <f t="shared" si="167"/>
        <v>0</v>
      </c>
      <c r="AB274" s="8">
        <f t="shared" si="168"/>
        <v>0</v>
      </c>
      <c r="AD274" s="19">
        <v>21</v>
      </c>
      <c r="AE274" s="19">
        <f t="shared" si="169"/>
        <v>0</v>
      </c>
      <c r="AF274" s="19">
        <f t="shared" si="170"/>
        <v>0</v>
      </c>
      <c r="AG274" s="16" t="s">
        <v>5</v>
      </c>
      <c r="AM274" s="19">
        <f t="shared" si="171"/>
        <v>0</v>
      </c>
      <c r="AN274" s="19">
        <f t="shared" si="172"/>
        <v>0</v>
      </c>
      <c r="AO274" s="20" t="s">
        <v>796</v>
      </c>
      <c r="AP274" s="20" t="s">
        <v>808</v>
      </c>
      <c r="AQ274" s="14" t="s">
        <v>814</v>
      </c>
      <c r="AS274" s="19">
        <f t="shared" si="173"/>
        <v>0</v>
      </c>
      <c r="AT274" s="19">
        <f t="shared" si="174"/>
        <v>0</v>
      </c>
      <c r="AU274" s="19">
        <v>0</v>
      </c>
      <c r="AV274" s="19">
        <f t="shared" si="175"/>
        <v>0</v>
      </c>
    </row>
    <row r="275" spans="1:48" x14ac:dyDescent="0.2">
      <c r="A275" s="101" t="s">
        <v>227</v>
      </c>
      <c r="B275" s="2" t="s">
        <v>413</v>
      </c>
      <c r="C275" s="2" t="s">
        <v>1084</v>
      </c>
      <c r="D275" s="2" t="s">
        <v>600</v>
      </c>
      <c r="E275" s="2" t="s">
        <v>760</v>
      </c>
      <c r="F275" s="38">
        <v>27</v>
      </c>
      <c r="G275" s="8"/>
      <c r="H275" s="8">
        <f t="shared" si="154"/>
        <v>0</v>
      </c>
      <c r="I275" s="8">
        <f t="shared" si="155"/>
        <v>0</v>
      </c>
      <c r="J275" s="8">
        <f t="shared" si="156"/>
        <v>0</v>
      </c>
      <c r="K275" s="8">
        <v>0</v>
      </c>
      <c r="L275" s="8">
        <f t="shared" si="157"/>
        <v>0</v>
      </c>
      <c r="M275" s="16" t="s">
        <v>782</v>
      </c>
      <c r="P275" s="19">
        <f t="shared" si="158"/>
        <v>0</v>
      </c>
      <c r="R275" s="19">
        <f t="shared" si="159"/>
        <v>0</v>
      </c>
      <c r="S275" s="19">
        <f t="shared" si="160"/>
        <v>0</v>
      </c>
      <c r="T275" s="19">
        <f t="shared" si="161"/>
        <v>0</v>
      </c>
      <c r="U275" s="19">
        <f t="shared" si="162"/>
        <v>0</v>
      </c>
      <c r="V275" s="19">
        <f t="shared" si="163"/>
        <v>0</v>
      </c>
      <c r="W275" s="19">
        <f t="shared" si="164"/>
        <v>0</v>
      </c>
      <c r="X275" s="19">
        <f t="shared" si="165"/>
        <v>0</v>
      </c>
      <c r="Y275" s="14" t="s">
        <v>413</v>
      </c>
      <c r="Z275" s="8">
        <f t="shared" si="166"/>
        <v>0</v>
      </c>
      <c r="AA275" s="8">
        <f t="shared" si="167"/>
        <v>0</v>
      </c>
      <c r="AB275" s="8">
        <f t="shared" si="168"/>
        <v>0</v>
      </c>
      <c r="AD275" s="19">
        <v>21</v>
      </c>
      <c r="AE275" s="19">
        <f t="shared" si="169"/>
        <v>0</v>
      </c>
      <c r="AF275" s="19">
        <f t="shared" si="170"/>
        <v>0</v>
      </c>
      <c r="AG275" s="16" t="s">
        <v>5</v>
      </c>
      <c r="AM275" s="19">
        <f t="shared" si="171"/>
        <v>0</v>
      </c>
      <c r="AN275" s="19">
        <f t="shared" si="172"/>
        <v>0</v>
      </c>
      <c r="AO275" s="20" t="s">
        <v>796</v>
      </c>
      <c r="AP275" s="20" t="s">
        <v>808</v>
      </c>
      <c r="AQ275" s="14" t="s">
        <v>814</v>
      </c>
      <c r="AS275" s="19">
        <f t="shared" si="173"/>
        <v>0</v>
      </c>
      <c r="AT275" s="19">
        <f t="shared" si="174"/>
        <v>0</v>
      </c>
      <c r="AU275" s="19">
        <v>0</v>
      </c>
      <c r="AV275" s="19">
        <f t="shared" si="175"/>
        <v>0</v>
      </c>
    </row>
    <row r="276" spans="1:48" x14ac:dyDescent="0.2">
      <c r="A276" s="101" t="s">
        <v>228</v>
      </c>
      <c r="B276" s="2" t="s">
        <v>413</v>
      </c>
      <c r="C276" s="2" t="s">
        <v>1085</v>
      </c>
      <c r="D276" s="2" t="s">
        <v>591</v>
      </c>
      <c r="E276" s="2" t="s">
        <v>761</v>
      </c>
      <c r="F276" s="38">
        <v>6</v>
      </c>
      <c r="G276" s="8"/>
      <c r="H276" s="8">
        <f t="shared" si="154"/>
        <v>0</v>
      </c>
      <c r="I276" s="8">
        <f t="shared" si="155"/>
        <v>0</v>
      </c>
      <c r="J276" s="8">
        <f t="shared" si="156"/>
        <v>0</v>
      </c>
      <c r="K276" s="8">
        <v>0</v>
      </c>
      <c r="L276" s="8">
        <f t="shared" si="157"/>
        <v>0</v>
      </c>
      <c r="M276" s="16" t="s">
        <v>782</v>
      </c>
      <c r="P276" s="19">
        <f t="shared" si="158"/>
        <v>0</v>
      </c>
      <c r="R276" s="19">
        <f t="shared" si="159"/>
        <v>0</v>
      </c>
      <c r="S276" s="19">
        <f t="shared" si="160"/>
        <v>0</v>
      </c>
      <c r="T276" s="19">
        <f t="shared" si="161"/>
        <v>0</v>
      </c>
      <c r="U276" s="19">
        <f t="shared" si="162"/>
        <v>0</v>
      </c>
      <c r="V276" s="19">
        <f t="shared" si="163"/>
        <v>0</v>
      </c>
      <c r="W276" s="19">
        <f t="shared" si="164"/>
        <v>0</v>
      </c>
      <c r="X276" s="19">
        <f t="shared" si="165"/>
        <v>0</v>
      </c>
      <c r="Y276" s="14" t="s">
        <v>413</v>
      </c>
      <c r="Z276" s="8">
        <f t="shared" si="166"/>
        <v>0</v>
      </c>
      <c r="AA276" s="8">
        <f t="shared" si="167"/>
        <v>0</v>
      </c>
      <c r="AB276" s="8">
        <f t="shared" si="168"/>
        <v>0</v>
      </c>
      <c r="AD276" s="19">
        <v>21</v>
      </c>
      <c r="AE276" s="19">
        <f t="shared" si="169"/>
        <v>0</v>
      </c>
      <c r="AF276" s="19">
        <f t="shared" si="170"/>
        <v>0</v>
      </c>
      <c r="AG276" s="16" t="s">
        <v>5</v>
      </c>
      <c r="AM276" s="19">
        <f t="shared" si="171"/>
        <v>0</v>
      </c>
      <c r="AN276" s="19">
        <f t="shared" si="172"/>
        <v>0</v>
      </c>
      <c r="AO276" s="20" t="s">
        <v>796</v>
      </c>
      <c r="AP276" s="20" t="s">
        <v>808</v>
      </c>
      <c r="AQ276" s="14" t="s">
        <v>814</v>
      </c>
      <c r="AS276" s="19">
        <f t="shared" si="173"/>
        <v>0</v>
      </c>
      <c r="AT276" s="19">
        <f t="shared" si="174"/>
        <v>0</v>
      </c>
      <c r="AU276" s="19">
        <v>0</v>
      </c>
      <c r="AV276" s="19">
        <f t="shared" si="175"/>
        <v>0</v>
      </c>
    </row>
    <row r="277" spans="1:48" x14ac:dyDescent="0.2">
      <c r="A277" s="101" t="s">
        <v>229</v>
      </c>
      <c r="B277" s="2" t="s">
        <v>413</v>
      </c>
      <c r="C277" s="2" t="s">
        <v>1086</v>
      </c>
      <c r="D277" s="2" t="s">
        <v>601</v>
      </c>
      <c r="E277" s="2" t="s">
        <v>761</v>
      </c>
      <c r="F277" s="38">
        <v>6</v>
      </c>
      <c r="G277" s="8"/>
      <c r="H277" s="8">
        <f t="shared" si="154"/>
        <v>0</v>
      </c>
      <c r="I277" s="8">
        <f t="shared" si="155"/>
        <v>0</v>
      </c>
      <c r="J277" s="8">
        <f t="shared" si="156"/>
        <v>0</v>
      </c>
      <c r="K277" s="8">
        <v>0</v>
      </c>
      <c r="L277" s="8">
        <f t="shared" si="157"/>
        <v>0</v>
      </c>
      <c r="M277" s="16" t="s">
        <v>782</v>
      </c>
      <c r="P277" s="19">
        <f t="shared" si="158"/>
        <v>0</v>
      </c>
      <c r="R277" s="19">
        <f t="shared" si="159"/>
        <v>0</v>
      </c>
      <c r="S277" s="19">
        <f t="shared" si="160"/>
        <v>0</v>
      </c>
      <c r="T277" s="19">
        <f t="shared" si="161"/>
        <v>0</v>
      </c>
      <c r="U277" s="19">
        <f t="shared" si="162"/>
        <v>0</v>
      </c>
      <c r="V277" s="19">
        <f t="shared" si="163"/>
        <v>0</v>
      </c>
      <c r="W277" s="19">
        <f t="shared" si="164"/>
        <v>0</v>
      </c>
      <c r="X277" s="19">
        <f t="shared" si="165"/>
        <v>0</v>
      </c>
      <c r="Y277" s="14" t="s">
        <v>413</v>
      </c>
      <c r="Z277" s="8">
        <f t="shared" si="166"/>
        <v>0</v>
      </c>
      <c r="AA277" s="8">
        <f t="shared" si="167"/>
        <v>0</v>
      </c>
      <c r="AB277" s="8">
        <f t="shared" si="168"/>
        <v>0</v>
      </c>
      <c r="AD277" s="19">
        <v>21</v>
      </c>
      <c r="AE277" s="19">
        <f t="shared" si="169"/>
        <v>0</v>
      </c>
      <c r="AF277" s="19">
        <f t="shared" si="170"/>
        <v>0</v>
      </c>
      <c r="AG277" s="16" t="s">
        <v>5</v>
      </c>
      <c r="AM277" s="19">
        <f t="shared" si="171"/>
        <v>0</v>
      </c>
      <c r="AN277" s="19">
        <f t="shared" si="172"/>
        <v>0</v>
      </c>
      <c r="AO277" s="20" t="s">
        <v>796</v>
      </c>
      <c r="AP277" s="20" t="s">
        <v>808</v>
      </c>
      <c r="AQ277" s="14" t="s">
        <v>814</v>
      </c>
      <c r="AS277" s="19">
        <f t="shared" si="173"/>
        <v>0</v>
      </c>
      <c r="AT277" s="19">
        <f t="shared" si="174"/>
        <v>0</v>
      </c>
      <c r="AU277" s="19">
        <v>0</v>
      </c>
      <c r="AV277" s="19">
        <f t="shared" si="175"/>
        <v>0</v>
      </c>
    </row>
    <row r="278" spans="1:48" x14ac:dyDescent="0.2">
      <c r="A278" s="101" t="s">
        <v>230</v>
      </c>
      <c r="B278" s="2" t="s">
        <v>413</v>
      </c>
      <c r="C278" s="2" t="s">
        <v>1087</v>
      </c>
      <c r="D278" s="2" t="s">
        <v>602</v>
      </c>
      <c r="E278" s="2" t="s">
        <v>755</v>
      </c>
      <c r="F278" s="38">
        <v>2</v>
      </c>
      <c r="G278" s="8"/>
      <c r="H278" s="8">
        <f t="shared" si="154"/>
        <v>0</v>
      </c>
      <c r="I278" s="8">
        <f t="shared" si="155"/>
        <v>0</v>
      </c>
      <c r="J278" s="8">
        <f t="shared" si="156"/>
        <v>0</v>
      </c>
      <c r="K278" s="8">
        <v>0</v>
      </c>
      <c r="L278" s="8">
        <f t="shared" si="157"/>
        <v>0</v>
      </c>
      <c r="M278" s="16" t="s">
        <v>782</v>
      </c>
      <c r="P278" s="19">
        <f t="shared" si="158"/>
        <v>0</v>
      </c>
      <c r="R278" s="19">
        <f t="shared" si="159"/>
        <v>0</v>
      </c>
      <c r="S278" s="19">
        <f t="shared" si="160"/>
        <v>0</v>
      </c>
      <c r="T278" s="19">
        <f t="shared" si="161"/>
        <v>0</v>
      </c>
      <c r="U278" s="19">
        <f t="shared" si="162"/>
        <v>0</v>
      </c>
      <c r="V278" s="19">
        <f t="shared" si="163"/>
        <v>0</v>
      </c>
      <c r="W278" s="19">
        <f t="shared" si="164"/>
        <v>0</v>
      </c>
      <c r="X278" s="19">
        <f t="shared" si="165"/>
        <v>0</v>
      </c>
      <c r="Y278" s="14" t="s">
        <v>413</v>
      </c>
      <c r="Z278" s="8">
        <f t="shared" si="166"/>
        <v>0</v>
      </c>
      <c r="AA278" s="8">
        <f t="shared" si="167"/>
        <v>0</v>
      </c>
      <c r="AB278" s="8">
        <f t="shared" si="168"/>
        <v>0</v>
      </c>
      <c r="AD278" s="19">
        <v>21</v>
      </c>
      <c r="AE278" s="19">
        <f t="shared" si="169"/>
        <v>0</v>
      </c>
      <c r="AF278" s="19">
        <f t="shared" si="170"/>
        <v>0</v>
      </c>
      <c r="AG278" s="16" t="s">
        <v>5</v>
      </c>
      <c r="AM278" s="19">
        <f t="shared" si="171"/>
        <v>0</v>
      </c>
      <c r="AN278" s="19">
        <f t="shared" si="172"/>
        <v>0</v>
      </c>
      <c r="AO278" s="20" t="s">
        <v>796</v>
      </c>
      <c r="AP278" s="20" t="s">
        <v>808</v>
      </c>
      <c r="AQ278" s="14" t="s">
        <v>814</v>
      </c>
      <c r="AS278" s="19">
        <f t="shared" si="173"/>
        <v>0</v>
      </c>
      <c r="AT278" s="19">
        <f t="shared" si="174"/>
        <v>0</v>
      </c>
      <c r="AU278" s="19">
        <v>0</v>
      </c>
      <c r="AV278" s="19">
        <f t="shared" si="175"/>
        <v>0</v>
      </c>
    </row>
    <row r="279" spans="1:48" x14ac:dyDescent="0.2">
      <c r="A279" s="88"/>
      <c r="B279" s="89" t="s">
        <v>413</v>
      </c>
      <c r="C279" s="89" t="s">
        <v>1015</v>
      </c>
      <c r="D279" s="89" t="s">
        <v>1011</v>
      </c>
      <c r="E279" s="88" t="s">
        <v>4</v>
      </c>
      <c r="F279" s="88" t="s">
        <v>4</v>
      </c>
      <c r="G279" s="88" t="s">
        <v>4</v>
      </c>
      <c r="H279" s="90">
        <f>SUM(H280:H308)</f>
        <v>0</v>
      </c>
      <c r="I279" s="90">
        <f>SUM(I280:I308)</f>
        <v>0</v>
      </c>
      <c r="J279" s="90">
        <f>H279+I279</f>
        <v>0</v>
      </c>
      <c r="K279" s="91"/>
      <c r="L279" s="90">
        <f>SUM(L280:L308)</f>
        <v>0</v>
      </c>
      <c r="M279" s="91"/>
      <c r="Y279" s="14" t="s">
        <v>413</v>
      </c>
      <c r="AI279" s="21">
        <f>SUM(Z280:Z308)</f>
        <v>0</v>
      </c>
      <c r="AJ279" s="21">
        <f>SUM(AA280:AA308)</f>
        <v>0</v>
      </c>
      <c r="AK279" s="21">
        <f>SUM(AB280:AB308)</f>
        <v>0</v>
      </c>
    </row>
    <row r="280" spans="1:48" x14ac:dyDescent="0.2">
      <c r="A280" s="101" t="s">
        <v>231</v>
      </c>
      <c r="B280" s="2" t="s">
        <v>413</v>
      </c>
      <c r="C280" s="2" t="s">
        <v>1088</v>
      </c>
      <c r="D280" s="2" t="s">
        <v>562</v>
      </c>
      <c r="E280" s="2" t="s">
        <v>755</v>
      </c>
      <c r="F280" s="38">
        <v>1</v>
      </c>
      <c r="G280" s="8"/>
      <c r="H280" s="8">
        <f>F280*AE280</f>
        <v>0</v>
      </c>
      <c r="I280" s="8">
        <f>J280-H280</f>
        <v>0</v>
      </c>
      <c r="J280" s="8">
        <f>F280*G280</f>
        <v>0</v>
      </c>
      <c r="K280" s="8">
        <v>0</v>
      </c>
      <c r="L280" s="8">
        <f>F280*K280</f>
        <v>0</v>
      </c>
      <c r="M280" s="16" t="s">
        <v>782</v>
      </c>
      <c r="P280" s="19">
        <f>IF(AG280="5",J280,0)</f>
        <v>0</v>
      </c>
      <c r="R280" s="19">
        <f>IF(AG280="1",H280,0)</f>
        <v>0</v>
      </c>
      <c r="S280" s="19">
        <f>IF(AG280="1",I280,0)</f>
        <v>0</v>
      </c>
      <c r="T280" s="19">
        <f>IF(AG280="7",H280,0)</f>
        <v>0</v>
      </c>
      <c r="U280" s="19">
        <f>IF(AG280="7",I280,0)</f>
        <v>0</v>
      </c>
      <c r="V280" s="19">
        <f>IF(AG280="2",H280,0)</f>
        <v>0</v>
      </c>
      <c r="W280" s="19">
        <f>IF(AG280="2",I280,0)</f>
        <v>0</v>
      </c>
      <c r="X280" s="19">
        <f>IF(AG280="0",J280,0)</f>
        <v>0</v>
      </c>
      <c r="Y280" s="14" t="s">
        <v>413</v>
      </c>
      <c r="Z280" s="8">
        <f>IF(AD280=0,J280,0)</f>
        <v>0</v>
      </c>
      <c r="AA280" s="8">
        <f>IF(AD280=15,J280,0)</f>
        <v>0</v>
      </c>
      <c r="AB280" s="8">
        <f>IF(AD280=21,J280,0)</f>
        <v>0</v>
      </c>
      <c r="AD280" s="19">
        <v>21</v>
      </c>
      <c r="AE280" s="19">
        <f>G280*0</f>
        <v>0</v>
      </c>
      <c r="AF280" s="19">
        <f>G280*(1-0)</f>
        <v>0</v>
      </c>
      <c r="AG280" s="16" t="s">
        <v>5</v>
      </c>
      <c r="AM280" s="19">
        <f>F280*AE280</f>
        <v>0</v>
      </c>
      <c r="AN280" s="19">
        <f>F280*AF280</f>
        <v>0</v>
      </c>
      <c r="AO280" s="20" t="s">
        <v>797</v>
      </c>
      <c r="AP280" s="20" t="s">
        <v>808</v>
      </c>
      <c r="AQ280" s="14" t="s">
        <v>814</v>
      </c>
      <c r="AS280" s="19">
        <f>AM280+AN280</f>
        <v>0</v>
      </c>
      <c r="AT280" s="19">
        <f>G280/(100-AU280)*100</f>
        <v>0</v>
      </c>
      <c r="AU280" s="19">
        <v>0</v>
      </c>
      <c r="AV280" s="19">
        <f>L280</f>
        <v>0</v>
      </c>
    </row>
    <row r="281" spans="1:48" x14ac:dyDescent="0.2">
      <c r="A281" s="101" t="s">
        <v>232</v>
      </c>
      <c r="B281" s="2" t="s">
        <v>413</v>
      </c>
      <c r="C281" s="2" t="s">
        <v>1089</v>
      </c>
      <c r="D281" s="2" t="s">
        <v>594</v>
      </c>
      <c r="E281" s="2" t="s">
        <v>755</v>
      </c>
      <c r="F281" s="38">
        <v>4</v>
      </c>
      <c r="G281" s="8"/>
      <c r="H281" s="8">
        <f>F281*AE281</f>
        <v>0</v>
      </c>
      <c r="I281" s="8">
        <f>J281-H281</f>
        <v>0</v>
      </c>
      <c r="J281" s="8">
        <f>F281*G281</f>
        <v>0</v>
      </c>
      <c r="K281" s="8">
        <v>0</v>
      </c>
      <c r="L281" s="8">
        <f>F281*K281</f>
        <v>0</v>
      </c>
      <c r="M281" s="16" t="s">
        <v>782</v>
      </c>
      <c r="P281" s="19">
        <f>IF(AG281="5",J281,0)</f>
        <v>0</v>
      </c>
      <c r="R281" s="19">
        <f>IF(AG281="1",H281,0)</f>
        <v>0</v>
      </c>
      <c r="S281" s="19">
        <f>IF(AG281="1",I281,0)</f>
        <v>0</v>
      </c>
      <c r="T281" s="19">
        <f>IF(AG281="7",H281,0)</f>
        <v>0</v>
      </c>
      <c r="U281" s="19">
        <f>IF(AG281="7",I281,0)</f>
        <v>0</v>
      </c>
      <c r="V281" s="19">
        <f>IF(AG281="2",H281,0)</f>
        <v>0</v>
      </c>
      <c r="W281" s="19">
        <f>IF(AG281="2",I281,0)</f>
        <v>0</v>
      </c>
      <c r="X281" s="19">
        <f>IF(AG281="0",J281,0)</f>
        <v>0</v>
      </c>
      <c r="Y281" s="14" t="s">
        <v>413</v>
      </c>
      <c r="Z281" s="8">
        <f>IF(AD281=0,J281,0)</f>
        <v>0</v>
      </c>
      <c r="AA281" s="8">
        <f>IF(AD281=15,J281,0)</f>
        <v>0</v>
      </c>
      <c r="AB281" s="8">
        <f>IF(AD281=21,J281,0)</f>
        <v>0</v>
      </c>
      <c r="AD281" s="19">
        <v>21</v>
      </c>
      <c r="AE281" s="19">
        <f>G281*0</f>
        <v>0</v>
      </c>
      <c r="AF281" s="19">
        <f>G281*(1-0)</f>
        <v>0</v>
      </c>
      <c r="AG281" s="16" t="s">
        <v>5</v>
      </c>
      <c r="AM281" s="19">
        <f>F281*AE281</f>
        <v>0</v>
      </c>
      <c r="AN281" s="19">
        <f>F281*AF281</f>
        <v>0</v>
      </c>
      <c r="AO281" s="20" t="s">
        <v>797</v>
      </c>
      <c r="AP281" s="20" t="s">
        <v>808</v>
      </c>
      <c r="AQ281" s="14" t="s">
        <v>814</v>
      </c>
      <c r="AS281" s="19">
        <f>AM281+AN281</f>
        <v>0</v>
      </c>
      <c r="AT281" s="19">
        <f>G281/(100-AU281)*100</f>
        <v>0</v>
      </c>
      <c r="AU281" s="19">
        <v>0</v>
      </c>
      <c r="AV281" s="19">
        <f>L281</f>
        <v>0</v>
      </c>
    </row>
    <row r="282" spans="1:48" x14ac:dyDescent="0.2">
      <c r="A282" s="101" t="s">
        <v>233</v>
      </c>
      <c r="B282" s="2" t="s">
        <v>413</v>
      </c>
      <c r="C282" s="2" t="s">
        <v>1090</v>
      </c>
      <c r="D282" s="2" t="s">
        <v>566</v>
      </c>
      <c r="E282" s="2" t="s">
        <v>755</v>
      </c>
      <c r="F282" s="38">
        <v>1</v>
      </c>
      <c r="G282" s="8"/>
      <c r="H282" s="8">
        <f>F282*AE282</f>
        <v>0</v>
      </c>
      <c r="I282" s="8">
        <f>J282-H282</f>
        <v>0</v>
      </c>
      <c r="J282" s="8">
        <f>F282*G282</f>
        <v>0</v>
      </c>
      <c r="K282" s="8">
        <v>0</v>
      </c>
      <c r="L282" s="8">
        <f>F282*K282</f>
        <v>0</v>
      </c>
      <c r="M282" s="16" t="s">
        <v>782</v>
      </c>
      <c r="P282" s="19">
        <f>IF(AG282="5",J282,0)</f>
        <v>0</v>
      </c>
      <c r="R282" s="19">
        <f>IF(AG282="1",H282,0)</f>
        <v>0</v>
      </c>
      <c r="S282" s="19">
        <f>IF(AG282="1",I282,0)</f>
        <v>0</v>
      </c>
      <c r="T282" s="19">
        <f>IF(AG282="7",H282,0)</f>
        <v>0</v>
      </c>
      <c r="U282" s="19">
        <f>IF(AG282="7",I282,0)</f>
        <v>0</v>
      </c>
      <c r="V282" s="19">
        <f>IF(AG282="2",H282,0)</f>
        <v>0</v>
      </c>
      <c r="W282" s="19">
        <f>IF(AG282="2",I282,0)</f>
        <v>0</v>
      </c>
      <c r="X282" s="19">
        <f>IF(AG282="0",J282,0)</f>
        <v>0</v>
      </c>
      <c r="Y282" s="14" t="s">
        <v>413</v>
      </c>
      <c r="Z282" s="8">
        <f>IF(AD282=0,J282,0)</f>
        <v>0</v>
      </c>
      <c r="AA282" s="8">
        <f>IF(AD282=15,J282,0)</f>
        <v>0</v>
      </c>
      <c r="AB282" s="8">
        <f>IF(AD282=21,J282,0)</f>
        <v>0</v>
      </c>
      <c r="AD282" s="19">
        <v>21</v>
      </c>
      <c r="AE282" s="19">
        <f>G282*0</f>
        <v>0</v>
      </c>
      <c r="AF282" s="19">
        <f>G282*(1-0)</f>
        <v>0</v>
      </c>
      <c r="AG282" s="16" t="s">
        <v>5</v>
      </c>
      <c r="AM282" s="19">
        <f>F282*AE282</f>
        <v>0</v>
      </c>
      <c r="AN282" s="19">
        <f>F282*AF282</f>
        <v>0</v>
      </c>
      <c r="AO282" s="20" t="s">
        <v>797</v>
      </c>
      <c r="AP282" s="20" t="s">
        <v>808</v>
      </c>
      <c r="AQ282" s="14" t="s">
        <v>814</v>
      </c>
      <c r="AS282" s="19">
        <f>AM282+AN282</f>
        <v>0</v>
      </c>
      <c r="AT282" s="19">
        <f>G282/(100-AU282)*100</f>
        <v>0</v>
      </c>
      <c r="AU282" s="19">
        <v>0</v>
      </c>
      <c r="AV282" s="19">
        <f>L282</f>
        <v>0</v>
      </c>
    </row>
    <row r="283" spans="1:48" x14ac:dyDescent="0.2">
      <c r="A283" s="101" t="s">
        <v>234</v>
      </c>
      <c r="B283" s="2" t="s">
        <v>413</v>
      </c>
      <c r="C283" s="2" t="s">
        <v>1091</v>
      </c>
      <c r="D283" s="2" t="s">
        <v>569</v>
      </c>
      <c r="E283" s="2" t="s">
        <v>755</v>
      </c>
      <c r="F283" s="38">
        <v>5</v>
      </c>
      <c r="G283" s="8"/>
      <c r="H283" s="8">
        <f>F283*AE283</f>
        <v>0</v>
      </c>
      <c r="I283" s="8">
        <f>J283-H283</f>
        <v>0</v>
      </c>
      <c r="J283" s="8">
        <f>F283*G283</f>
        <v>0</v>
      </c>
      <c r="K283" s="8">
        <v>0</v>
      </c>
      <c r="L283" s="8">
        <f>F283*K283</f>
        <v>0</v>
      </c>
      <c r="M283" s="16" t="s">
        <v>782</v>
      </c>
      <c r="P283" s="19">
        <f>IF(AG283="5",J283,0)</f>
        <v>0</v>
      </c>
      <c r="R283" s="19">
        <f>IF(AG283="1",H283,0)</f>
        <v>0</v>
      </c>
      <c r="S283" s="19">
        <f>IF(AG283="1",I283,0)</f>
        <v>0</v>
      </c>
      <c r="T283" s="19">
        <f>IF(AG283="7",H283,0)</f>
        <v>0</v>
      </c>
      <c r="U283" s="19">
        <f>IF(AG283="7",I283,0)</f>
        <v>0</v>
      </c>
      <c r="V283" s="19">
        <f>IF(AG283="2",H283,0)</f>
        <v>0</v>
      </c>
      <c r="W283" s="19">
        <f>IF(AG283="2",I283,0)</f>
        <v>0</v>
      </c>
      <c r="X283" s="19">
        <f>IF(AG283="0",J283,0)</f>
        <v>0</v>
      </c>
      <c r="Y283" s="14" t="s">
        <v>413</v>
      </c>
      <c r="Z283" s="8">
        <f>IF(AD283=0,J283,0)</f>
        <v>0</v>
      </c>
      <c r="AA283" s="8">
        <f>IF(AD283=15,J283,0)</f>
        <v>0</v>
      </c>
      <c r="AB283" s="8">
        <f>IF(AD283=21,J283,0)</f>
        <v>0</v>
      </c>
      <c r="AD283" s="19">
        <v>21</v>
      </c>
      <c r="AE283" s="19">
        <f>G283*0</f>
        <v>0</v>
      </c>
      <c r="AF283" s="19">
        <f>G283*(1-0)</f>
        <v>0</v>
      </c>
      <c r="AG283" s="16" t="s">
        <v>5</v>
      </c>
      <c r="AM283" s="19">
        <f>F283*AE283</f>
        <v>0</v>
      </c>
      <c r="AN283" s="19">
        <f>F283*AF283</f>
        <v>0</v>
      </c>
      <c r="AO283" s="20" t="s">
        <v>797</v>
      </c>
      <c r="AP283" s="20" t="s">
        <v>808</v>
      </c>
      <c r="AQ283" s="14" t="s">
        <v>814</v>
      </c>
      <c r="AS283" s="19">
        <f>AM283+AN283</f>
        <v>0</v>
      </c>
      <c r="AT283" s="19">
        <f>G283/(100-AU283)*100</f>
        <v>0</v>
      </c>
      <c r="AU283" s="19">
        <v>0</v>
      </c>
      <c r="AV283" s="19">
        <f>L283</f>
        <v>0</v>
      </c>
    </row>
    <row r="284" spans="1:48" x14ac:dyDescent="0.2">
      <c r="A284" s="101" t="s">
        <v>235</v>
      </c>
      <c r="B284" s="2" t="s">
        <v>413</v>
      </c>
      <c r="C284" s="2" t="s">
        <v>1092</v>
      </c>
      <c r="D284" s="2" t="s">
        <v>592</v>
      </c>
      <c r="E284" s="2" t="s">
        <v>755</v>
      </c>
      <c r="F284" s="38">
        <v>0</v>
      </c>
      <c r="G284" s="8"/>
      <c r="H284" s="8">
        <f>F284*AE284</f>
        <v>0</v>
      </c>
      <c r="I284" s="8">
        <f>J284-H284</f>
        <v>0</v>
      </c>
      <c r="J284" s="8">
        <f>F284*G284</f>
        <v>0</v>
      </c>
      <c r="K284" s="8">
        <v>0</v>
      </c>
      <c r="L284" s="8">
        <f>F284*K284</f>
        <v>0</v>
      </c>
      <c r="M284" s="16" t="s">
        <v>782</v>
      </c>
      <c r="P284" s="19">
        <f>IF(AG284="5",J284,0)</f>
        <v>0</v>
      </c>
      <c r="R284" s="19">
        <f>IF(AG284="1",H284,0)</f>
        <v>0</v>
      </c>
      <c r="S284" s="19">
        <f>IF(AG284="1",I284,0)</f>
        <v>0</v>
      </c>
      <c r="T284" s="19">
        <f>IF(AG284="7",H284,0)</f>
        <v>0</v>
      </c>
      <c r="U284" s="19">
        <f>IF(AG284="7",I284,0)</f>
        <v>0</v>
      </c>
      <c r="V284" s="19">
        <f>IF(AG284="2",H284,0)</f>
        <v>0</v>
      </c>
      <c r="W284" s="19">
        <f>IF(AG284="2",I284,0)</f>
        <v>0</v>
      </c>
      <c r="X284" s="19">
        <f>IF(AG284="0",J284,0)</f>
        <v>0</v>
      </c>
      <c r="Y284" s="14" t="s">
        <v>413</v>
      </c>
      <c r="Z284" s="8">
        <f>IF(AD284=0,J284,0)</f>
        <v>0</v>
      </c>
      <c r="AA284" s="8">
        <f>IF(AD284=15,J284,0)</f>
        <v>0</v>
      </c>
      <c r="AB284" s="8">
        <f>IF(AD284=21,J284,0)</f>
        <v>0</v>
      </c>
      <c r="AD284" s="19">
        <v>21</v>
      </c>
      <c r="AE284" s="19">
        <f>G284*0</f>
        <v>0</v>
      </c>
      <c r="AF284" s="19">
        <f>G284*(1-0)</f>
        <v>0</v>
      </c>
      <c r="AG284" s="16" t="s">
        <v>5</v>
      </c>
      <c r="AM284" s="19">
        <f>F284*AE284</f>
        <v>0</v>
      </c>
      <c r="AN284" s="19">
        <f>F284*AF284</f>
        <v>0</v>
      </c>
      <c r="AO284" s="20" t="s">
        <v>797</v>
      </c>
      <c r="AP284" s="20" t="s">
        <v>808</v>
      </c>
      <c r="AQ284" s="14" t="s">
        <v>814</v>
      </c>
      <c r="AS284" s="19">
        <f>AM284+AN284</f>
        <v>0</v>
      </c>
      <c r="AT284" s="19">
        <f>G284/(100-AU284)*100</f>
        <v>0</v>
      </c>
      <c r="AU284" s="19">
        <v>0</v>
      </c>
      <c r="AV284" s="19">
        <f>L284</f>
        <v>0</v>
      </c>
    </row>
    <row r="285" spans="1:48" s="53" customFormat="1" ht="11.25" x14ac:dyDescent="0.2">
      <c r="D285" s="54" t="s">
        <v>571</v>
      </c>
      <c r="F285" s="55"/>
    </row>
    <row r="286" spans="1:48" s="53" customFormat="1" ht="11.25" x14ac:dyDescent="0.2">
      <c r="D286" s="54" t="s">
        <v>572</v>
      </c>
      <c r="F286" s="55"/>
    </row>
    <row r="287" spans="1:48" s="53" customFormat="1" ht="11.25" x14ac:dyDescent="0.2">
      <c r="D287" s="54" t="s">
        <v>573</v>
      </c>
      <c r="F287" s="55"/>
    </row>
    <row r="288" spans="1:48" x14ac:dyDescent="0.2">
      <c r="A288" s="101" t="s">
        <v>236</v>
      </c>
      <c r="B288" s="2" t="s">
        <v>413</v>
      </c>
      <c r="C288" s="2" t="s">
        <v>1093</v>
      </c>
      <c r="D288" s="2" t="s">
        <v>574</v>
      </c>
      <c r="E288" s="2" t="s">
        <v>755</v>
      </c>
      <c r="F288" s="38">
        <v>1</v>
      </c>
      <c r="G288" s="8"/>
      <c r="H288" s="8">
        <f>F288*AE288</f>
        <v>0</v>
      </c>
      <c r="I288" s="8">
        <f>J288-H288</f>
        <v>0</v>
      </c>
      <c r="J288" s="8">
        <f>F288*G288</f>
        <v>0</v>
      </c>
      <c r="K288" s="8">
        <v>0</v>
      </c>
      <c r="L288" s="8">
        <f>F288*K288</f>
        <v>0</v>
      </c>
      <c r="M288" s="16" t="s">
        <v>782</v>
      </c>
      <c r="P288" s="19">
        <f>IF(AG288="5",J288,0)</f>
        <v>0</v>
      </c>
      <c r="R288" s="19">
        <f>IF(AG288="1",H288,0)</f>
        <v>0</v>
      </c>
      <c r="S288" s="19">
        <f>IF(AG288="1",I288,0)</f>
        <v>0</v>
      </c>
      <c r="T288" s="19">
        <f>IF(AG288="7",H288,0)</f>
        <v>0</v>
      </c>
      <c r="U288" s="19">
        <f>IF(AG288="7",I288,0)</f>
        <v>0</v>
      </c>
      <c r="V288" s="19">
        <f>IF(AG288="2",H288,0)</f>
        <v>0</v>
      </c>
      <c r="W288" s="19">
        <f>IF(AG288="2",I288,0)</f>
        <v>0</v>
      </c>
      <c r="X288" s="19">
        <f>IF(AG288="0",J288,0)</f>
        <v>0</v>
      </c>
      <c r="Y288" s="14" t="s">
        <v>413</v>
      </c>
      <c r="Z288" s="8">
        <f>IF(AD288=0,J288,0)</f>
        <v>0</v>
      </c>
      <c r="AA288" s="8">
        <f>IF(AD288=15,J288,0)</f>
        <v>0</v>
      </c>
      <c r="AB288" s="8">
        <f>IF(AD288=21,J288,0)</f>
        <v>0</v>
      </c>
      <c r="AD288" s="19">
        <v>21</v>
      </c>
      <c r="AE288" s="19">
        <f>G288*0</f>
        <v>0</v>
      </c>
      <c r="AF288" s="19">
        <f>G288*(1-0)</f>
        <v>0</v>
      </c>
      <c r="AG288" s="16" t="s">
        <v>5</v>
      </c>
      <c r="AM288" s="19">
        <f>F288*AE288</f>
        <v>0</v>
      </c>
      <c r="AN288" s="19">
        <f>F288*AF288</f>
        <v>0</v>
      </c>
      <c r="AO288" s="20" t="s">
        <v>797</v>
      </c>
      <c r="AP288" s="20" t="s">
        <v>808</v>
      </c>
      <c r="AQ288" s="14" t="s">
        <v>814</v>
      </c>
      <c r="AS288" s="19">
        <f>AM288+AN288</f>
        <v>0</v>
      </c>
      <c r="AT288" s="19">
        <f>G288/(100-AU288)*100</f>
        <v>0</v>
      </c>
      <c r="AU288" s="19">
        <v>0</v>
      </c>
      <c r="AV288" s="19">
        <f>L288</f>
        <v>0</v>
      </c>
    </row>
    <row r="289" spans="1:48" x14ac:dyDescent="0.2">
      <c r="A289" s="101" t="s">
        <v>237</v>
      </c>
      <c r="B289" s="2" t="s">
        <v>413</v>
      </c>
      <c r="C289" s="2" t="s">
        <v>1094</v>
      </c>
      <c r="D289" s="2" t="s">
        <v>576</v>
      </c>
      <c r="E289" s="2" t="s">
        <v>755</v>
      </c>
      <c r="F289" s="38">
        <v>0</v>
      </c>
      <c r="G289" s="8"/>
      <c r="H289" s="8">
        <f>F289*AE289</f>
        <v>0</v>
      </c>
      <c r="I289" s="8">
        <f>J289-H289</f>
        <v>0</v>
      </c>
      <c r="J289" s="8">
        <f>F289*G289</f>
        <v>0</v>
      </c>
      <c r="K289" s="8">
        <v>0</v>
      </c>
      <c r="L289" s="8">
        <f>F289*K289</f>
        <v>0</v>
      </c>
      <c r="M289" s="16" t="s">
        <v>782</v>
      </c>
      <c r="P289" s="19">
        <f>IF(AG289="5",J289,0)</f>
        <v>0</v>
      </c>
      <c r="R289" s="19">
        <f>IF(AG289="1",H289,0)</f>
        <v>0</v>
      </c>
      <c r="S289" s="19">
        <f>IF(AG289="1",I289,0)</f>
        <v>0</v>
      </c>
      <c r="T289" s="19">
        <f>IF(AG289="7",H289,0)</f>
        <v>0</v>
      </c>
      <c r="U289" s="19">
        <f>IF(AG289="7",I289,0)</f>
        <v>0</v>
      </c>
      <c r="V289" s="19">
        <f>IF(AG289="2",H289,0)</f>
        <v>0</v>
      </c>
      <c r="W289" s="19">
        <f>IF(AG289="2",I289,0)</f>
        <v>0</v>
      </c>
      <c r="X289" s="19">
        <f>IF(AG289="0",J289,0)</f>
        <v>0</v>
      </c>
      <c r="Y289" s="14" t="s">
        <v>413</v>
      </c>
      <c r="Z289" s="8">
        <f>IF(AD289=0,J289,0)</f>
        <v>0</v>
      </c>
      <c r="AA289" s="8">
        <f>IF(AD289=15,J289,0)</f>
        <v>0</v>
      </c>
      <c r="AB289" s="8">
        <f>IF(AD289=21,J289,0)</f>
        <v>0</v>
      </c>
      <c r="AD289" s="19">
        <v>21</v>
      </c>
      <c r="AE289" s="19">
        <f>G289*0</f>
        <v>0</v>
      </c>
      <c r="AF289" s="19">
        <f>G289*(1-0)</f>
        <v>0</v>
      </c>
      <c r="AG289" s="16" t="s">
        <v>5</v>
      </c>
      <c r="AM289" s="19">
        <f>F289*AE289</f>
        <v>0</v>
      </c>
      <c r="AN289" s="19">
        <f>F289*AF289</f>
        <v>0</v>
      </c>
      <c r="AO289" s="20" t="s">
        <v>797</v>
      </c>
      <c r="AP289" s="20" t="s">
        <v>808</v>
      </c>
      <c r="AQ289" s="14" t="s">
        <v>814</v>
      </c>
      <c r="AS289" s="19">
        <f>AM289+AN289</f>
        <v>0</v>
      </c>
      <c r="AT289" s="19">
        <f>G289/(100-AU289)*100</f>
        <v>0</v>
      </c>
      <c r="AU289" s="19">
        <v>0</v>
      </c>
      <c r="AV289" s="19">
        <f>L289</f>
        <v>0</v>
      </c>
    </row>
    <row r="290" spans="1:48" s="53" customFormat="1" ht="11.25" x14ac:dyDescent="0.2">
      <c r="D290" s="54" t="s">
        <v>577</v>
      </c>
      <c r="F290" s="55"/>
    </row>
    <row r="291" spans="1:48" s="53" customFormat="1" ht="11.25" x14ac:dyDescent="0.2">
      <c r="D291" s="54" t="s">
        <v>578</v>
      </c>
      <c r="F291" s="55"/>
    </row>
    <row r="292" spans="1:48" s="53" customFormat="1" ht="11.25" x14ac:dyDescent="0.2">
      <c r="D292" s="54" t="s">
        <v>579</v>
      </c>
      <c r="F292" s="55"/>
    </row>
    <row r="293" spans="1:48" s="53" customFormat="1" ht="11.25" x14ac:dyDescent="0.2">
      <c r="D293" s="54" t="s">
        <v>593</v>
      </c>
      <c r="F293" s="55"/>
    </row>
    <row r="294" spans="1:48" x14ac:dyDescent="0.2">
      <c r="A294" s="101" t="s">
        <v>238</v>
      </c>
      <c r="B294" s="2" t="s">
        <v>413</v>
      </c>
      <c r="C294" s="2" t="s">
        <v>1095</v>
      </c>
      <c r="D294" s="2" t="s">
        <v>595</v>
      </c>
      <c r="E294" s="2" t="s">
        <v>755</v>
      </c>
      <c r="F294" s="38">
        <v>4</v>
      </c>
      <c r="G294" s="8"/>
      <c r="H294" s="8">
        <f t="shared" ref="H294:H308" si="176">F294*AE294</f>
        <v>0</v>
      </c>
      <c r="I294" s="8">
        <f t="shared" ref="I294:I308" si="177">J294-H294</f>
        <v>0</v>
      </c>
      <c r="J294" s="8">
        <f t="shared" ref="J294:J308" si="178">F294*G294</f>
        <v>0</v>
      </c>
      <c r="K294" s="8">
        <v>0</v>
      </c>
      <c r="L294" s="8">
        <f t="shared" ref="L294:L308" si="179">F294*K294</f>
        <v>0</v>
      </c>
      <c r="M294" s="16" t="s">
        <v>782</v>
      </c>
      <c r="P294" s="19">
        <f t="shared" ref="P294:P308" si="180">IF(AG294="5",J294,0)</f>
        <v>0</v>
      </c>
      <c r="R294" s="19">
        <f t="shared" ref="R294:R308" si="181">IF(AG294="1",H294,0)</f>
        <v>0</v>
      </c>
      <c r="S294" s="19">
        <f t="shared" ref="S294:S308" si="182">IF(AG294="1",I294,0)</f>
        <v>0</v>
      </c>
      <c r="T294" s="19">
        <f t="shared" ref="T294:T308" si="183">IF(AG294="7",H294,0)</f>
        <v>0</v>
      </c>
      <c r="U294" s="19">
        <f t="shared" ref="U294:U308" si="184">IF(AG294="7",I294,0)</f>
        <v>0</v>
      </c>
      <c r="V294" s="19">
        <f t="shared" ref="V294:V308" si="185">IF(AG294="2",H294,0)</f>
        <v>0</v>
      </c>
      <c r="W294" s="19">
        <f t="shared" ref="W294:W308" si="186">IF(AG294="2",I294,0)</f>
        <v>0</v>
      </c>
      <c r="X294" s="19">
        <f t="shared" ref="X294:X308" si="187">IF(AG294="0",J294,0)</f>
        <v>0</v>
      </c>
      <c r="Y294" s="14" t="s">
        <v>413</v>
      </c>
      <c r="Z294" s="8">
        <f t="shared" ref="Z294:Z308" si="188">IF(AD294=0,J294,0)</f>
        <v>0</v>
      </c>
      <c r="AA294" s="8">
        <f t="shared" ref="AA294:AA308" si="189">IF(AD294=15,J294,0)</f>
        <v>0</v>
      </c>
      <c r="AB294" s="8">
        <f t="shared" ref="AB294:AB308" si="190">IF(AD294=21,J294,0)</f>
        <v>0</v>
      </c>
      <c r="AD294" s="19">
        <v>21</v>
      </c>
      <c r="AE294" s="19">
        <f t="shared" ref="AE294:AE308" si="191">G294*0</f>
        <v>0</v>
      </c>
      <c r="AF294" s="19">
        <f t="shared" ref="AF294:AF308" si="192">G294*(1-0)</f>
        <v>0</v>
      </c>
      <c r="AG294" s="16" t="s">
        <v>5</v>
      </c>
      <c r="AM294" s="19">
        <f t="shared" ref="AM294:AM308" si="193">F294*AE294</f>
        <v>0</v>
      </c>
      <c r="AN294" s="19">
        <f t="shared" ref="AN294:AN308" si="194">F294*AF294</f>
        <v>0</v>
      </c>
      <c r="AO294" s="20" t="s">
        <v>797</v>
      </c>
      <c r="AP294" s="20" t="s">
        <v>808</v>
      </c>
      <c r="AQ294" s="14" t="s">
        <v>814</v>
      </c>
      <c r="AS294" s="19">
        <f t="shared" ref="AS294:AS308" si="195">AM294+AN294</f>
        <v>0</v>
      </c>
      <c r="AT294" s="19">
        <f t="shared" ref="AT294:AT308" si="196">G294/(100-AU294)*100</f>
        <v>0</v>
      </c>
      <c r="AU294" s="19">
        <v>0</v>
      </c>
      <c r="AV294" s="19">
        <f t="shared" ref="AV294:AV308" si="197">L294</f>
        <v>0</v>
      </c>
    </row>
    <row r="295" spans="1:48" x14ac:dyDescent="0.2">
      <c r="A295" s="101" t="s">
        <v>239</v>
      </c>
      <c r="B295" s="2" t="s">
        <v>413</v>
      </c>
      <c r="C295" s="2" t="s">
        <v>1096</v>
      </c>
      <c r="D295" s="2" t="s">
        <v>581</v>
      </c>
      <c r="E295" s="2" t="s">
        <v>755</v>
      </c>
      <c r="F295" s="38">
        <v>5</v>
      </c>
      <c r="G295" s="8"/>
      <c r="H295" s="8">
        <f t="shared" si="176"/>
        <v>0</v>
      </c>
      <c r="I295" s="8">
        <f t="shared" si="177"/>
        <v>0</v>
      </c>
      <c r="J295" s="8">
        <f t="shared" si="178"/>
        <v>0</v>
      </c>
      <c r="K295" s="8">
        <v>0</v>
      </c>
      <c r="L295" s="8">
        <f t="shared" si="179"/>
        <v>0</v>
      </c>
      <c r="M295" s="16" t="s">
        <v>782</v>
      </c>
      <c r="P295" s="19">
        <f t="shared" si="180"/>
        <v>0</v>
      </c>
      <c r="R295" s="19">
        <f t="shared" si="181"/>
        <v>0</v>
      </c>
      <c r="S295" s="19">
        <f t="shared" si="182"/>
        <v>0</v>
      </c>
      <c r="T295" s="19">
        <f t="shared" si="183"/>
        <v>0</v>
      </c>
      <c r="U295" s="19">
        <f t="shared" si="184"/>
        <v>0</v>
      </c>
      <c r="V295" s="19">
        <f t="shared" si="185"/>
        <v>0</v>
      </c>
      <c r="W295" s="19">
        <f t="shared" si="186"/>
        <v>0</v>
      </c>
      <c r="X295" s="19">
        <f t="shared" si="187"/>
        <v>0</v>
      </c>
      <c r="Y295" s="14" t="s">
        <v>413</v>
      </c>
      <c r="Z295" s="8">
        <f t="shared" si="188"/>
        <v>0</v>
      </c>
      <c r="AA295" s="8">
        <f t="shared" si="189"/>
        <v>0</v>
      </c>
      <c r="AB295" s="8">
        <f t="shared" si="190"/>
        <v>0</v>
      </c>
      <c r="AD295" s="19">
        <v>21</v>
      </c>
      <c r="AE295" s="19">
        <f t="shared" si="191"/>
        <v>0</v>
      </c>
      <c r="AF295" s="19">
        <f t="shared" si="192"/>
        <v>0</v>
      </c>
      <c r="AG295" s="16" t="s">
        <v>5</v>
      </c>
      <c r="AM295" s="19">
        <f t="shared" si="193"/>
        <v>0</v>
      </c>
      <c r="AN295" s="19">
        <f t="shared" si="194"/>
        <v>0</v>
      </c>
      <c r="AO295" s="20" t="s">
        <v>797</v>
      </c>
      <c r="AP295" s="20" t="s">
        <v>808</v>
      </c>
      <c r="AQ295" s="14" t="s">
        <v>814</v>
      </c>
      <c r="AS295" s="19">
        <f t="shared" si="195"/>
        <v>0</v>
      </c>
      <c r="AT295" s="19">
        <f t="shared" si="196"/>
        <v>0</v>
      </c>
      <c r="AU295" s="19">
        <v>0</v>
      </c>
      <c r="AV295" s="19">
        <f t="shared" si="197"/>
        <v>0</v>
      </c>
    </row>
    <row r="296" spans="1:48" x14ac:dyDescent="0.2">
      <c r="A296" s="101" t="s">
        <v>240</v>
      </c>
      <c r="B296" s="2" t="s">
        <v>413</v>
      </c>
      <c r="C296" s="2" t="s">
        <v>1097</v>
      </c>
      <c r="D296" s="2" t="s">
        <v>582</v>
      </c>
      <c r="E296" s="2" t="s">
        <v>760</v>
      </c>
      <c r="F296" s="38">
        <v>257</v>
      </c>
      <c r="G296" s="8"/>
      <c r="H296" s="8">
        <f t="shared" si="176"/>
        <v>0</v>
      </c>
      <c r="I296" s="8">
        <f t="shared" si="177"/>
        <v>0</v>
      </c>
      <c r="J296" s="8">
        <f t="shared" si="178"/>
        <v>0</v>
      </c>
      <c r="K296" s="8">
        <v>0</v>
      </c>
      <c r="L296" s="8">
        <f t="shared" si="179"/>
        <v>0</v>
      </c>
      <c r="M296" s="16" t="s">
        <v>782</v>
      </c>
      <c r="P296" s="19">
        <f t="shared" si="180"/>
        <v>0</v>
      </c>
      <c r="R296" s="19">
        <f t="shared" si="181"/>
        <v>0</v>
      </c>
      <c r="S296" s="19">
        <f t="shared" si="182"/>
        <v>0</v>
      </c>
      <c r="T296" s="19">
        <f t="shared" si="183"/>
        <v>0</v>
      </c>
      <c r="U296" s="19">
        <f t="shared" si="184"/>
        <v>0</v>
      </c>
      <c r="V296" s="19">
        <f t="shared" si="185"/>
        <v>0</v>
      </c>
      <c r="W296" s="19">
        <f t="shared" si="186"/>
        <v>0</v>
      </c>
      <c r="X296" s="19">
        <f t="shared" si="187"/>
        <v>0</v>
      </c>
      <c r="Y296" s="14" t="s">
        <v>413</v>
      </c>
      <c r="Z296" s="8">
        <f t="shared" si="188"/>
        <v>0</v>
      </c>
      <c r="AA296" s="8">
        <f t="shared" si="189"/>
        <v>0</v>
      </c>
      <c r="AB296" s="8">
        <f t="shared" si="190"/>
        <v>0</v>
      </c>
      <c r="AD296" s="19">
        <v>21</v>
      </c>
      <c r="AE296" s="19">
        <f t="shared" si="191"/>
        <v>0</v>
      </c>
      <c r="AF296" s="19">
        <f t="shared" si="192"/>
        <v>0</v>
      </c>
      <c r="AG296" s="16" t="s">
        <v>5</v>
      </c>
      <c r="AM296" s="19">
        <f t="shared" si="193"/>
        <v>0</v>
      </c>
      <c r="AN296" s="19">
        <f t="shared" si="194"/>
        <v>0</v>
      </c>
      <c r="AO296" s="20" t="s">
        <v>797</v>
      </c>
      <c r="AP296" s="20" t="s">
        <v>808</v>
      </c>
      <c r="AQ296" s="14" t="s">
        <v>814</v>
      </c>
      <c r="AS296" s="19">
        <f t="shared" si="195"/>
        <v>0</v>
      </c>
      <c r="AT296" s="19">
        <f t="shared" si="196"/>
        <v>0</v>
      </c>
      <c r="AU296" s="19">
        <v>0</v>
      </c>
      <c r="AV296" s="19">
        <f t="shared" si="197"/>
        <v>0</v>
      </c>
    </row>
    <row r="297" spans="1:48" x14ac:dyDescent="0.2">
      <c r="A297" s="101" t="s">
        <v>241</v>
      </c>
      <c r="B297" s="2" t="s">
        <v>413</v>
      </c>
      <c r="C297" s="2" t="s">
        <v>1098</v>
      </c>
      <c r="D297" s="2" t="s">
        <v>583</v>
      </c>
      <c r="E297" s="2" t="s">
        <v>760</v>
      </c>
      <c r="F297" s="38">
        <v>50</v>
      </c>
      <c r="G297" s="8"/>
      <c r="H297" s="8">
        <f t="shared" si="176"/>
        <v>0</v>
      </c>
      <c r="I297" s="8">
        <f t="shared" si="177"/>
        <v>0</v>
      </c>
      <c r="J297" s="8">
        <f t="shared" si="178"/>
        <v>0</v>
      </c>
      <c r="K297" s="8">
        <v>0</v>
      </c>
      <c r="L297" s="8">
        <f t="shared" si="179"/>
        <v>0</v>
      </c>
      <c r="M297" s="16" t="s">
        <v>782</v>
      </c>
      <c r="P297" s="19">
        <f t="shared" si="180"/>
        <v>0</v>
      </c>
      <c r="R297" s="19">
        <f t="shared" si="181"/>
        <v>0</v>
      </c>
      <c r="S297" s="19">
        <f t="shared" si="182"/>
        <v>0</v>
      </c>
      <c r="T297" s="19">
        <f t="shared" si="183"/>
        <v>0</v>
      </c>
      <c r="U297" s="19">
        <f t="shared" si="184"/>
        <v>0</v>
      </c>
      <c r="V297" s="19">
        <f t="shared" si="185"/>
        <v>0</v>
      </c>
      <c r="W297" s="19">
        <f t="shared" si="186"/>
        <v>0</v>
      </c>
      <c r="X297" s="19">
        <f t="shared" si="187"/>
        <v>0</v>
      </c>
      <c r="Y297" s="14" t="s">
        <v>413</v>
      </c>
      <c r="Z297" s="8">
        <f t="shared" si="188"/>
        <v>0</v>
      </c>
      <c r="AA297" s="8">
        <f t="shared" si="189"/>
        <v>0</v>
      </c>
      <c r="AB297" s="8">
        <f t="shared" si="190"/>
        <v>0</v>
      </c>
      <c r="AD297" s="19">
        <v>21</v>
      </c>
      <c r="AE297" s="19">
        <f t="shared" si="191"/>
        <v>0</v>
      </c>
      <c r="AF297" s="19">
        <f t="shared" si="192"/>
        <v>0</v>
      </c>
      <c r="AG297" s="16" t="s">
        <v>5</v>
      </c>
      <c r="AM297" s="19">
        <f t="shared" si="193"/>
        <v>0</v>
      </c>
      <c r="AN297" s="19">
        <f t="shared" si="194"/>
        <v>0</v>
      </c>
      <c r="AO297" s="20" t="s">
        <v>797</v>
      </c>
      <c r="AP297" s="20" t="s">
        <v>808</v>
      </c>
      <c r="AQ297" s="14" t="s">
        <v>814</v>
      </c>
      <c r="AS297" s="19">
        <f t="shared" si="195"/>
        <v>0</v>
      </c>
      <c r="AT297" s="19">
        <f t="shared" si="196"/>
        <v>0</v>
      </c>
      <c r="AU297" s="19">
        <v>0</v>
      </c>
      <c r="AV297" s="19">
        <f t="shared" si="197"/>
        <v>0</v>
      </c>
    </row>
    <row r="298" spans="1:48" x14ac:dyDescent="0.2">
      <c r="A298" s="101" t="s">
        <v>242</v>
      </c>
      <c r="B298" s="2" t="s">
        <v>413</v>
      </c>
      <c r="C298" s="2" t="s">
        <v>1099</v>
      </c>
      <c r="D298" s="2" t="s">
        <v>584</v>
      </c>
      <c r="E298" s="2" t="s">
        <v>760</v>
      </c>
      <c r="F298" s="38">
        <v>10</v>
      </c>
      <c r="G298" s="8"/>
      <c r="H298" s="8">
        <f t="shared" si="176"/>
        <v>0</v>
      </c>
      <c r="I298" s="8">
        <f t="shared" si="177"/>
        <v>0</v>
      </c>
      <c r="J298" s="8">
        <f t="shared" si="178"/>
        <v>0</v>
      </c>
      <c r="K298" s="8">
        <v>0</v>
      </c>
      <c r="L298" s="8">
        <f t="shared" si="179"/>
        <v>0</v>
      </c>
      <c r="M298" s="16" t="s">
        <v>782</v>
      </c>
      <c r="P298" s="19">
        <f t="shared" si="180"/>
        <v>0</v>
      </c>
      <c r="R298" s="19">
        <f t="shared" si="181"/>
        <v>0</v>
      </c>
      <c r="S298" s="19">
        <f t="shared" si="182"/>
        <v>0</v>
      </c>
      <c r="T298" s="19">
        <f t="shared" si="183"/>
        <v>0</v>
      </c>
      <c r="U298" s="19">
        <f t="shared" si="184"/>
        <v>0</v>
      </c>
      <c r="V298" s="19">
        <f t="shared" si="185"/>
        <v>0</v>
      </c>
      <c r="W298" s="19">
        <f t="shared" si="186"/>
        <v>0</v>
      </c>
      <c r="X298" s="19">
        <f t="shared" si="187"/>
        <v>0</v>
      </c>
      <c r="Y298" s="14" t="s">
        <v>413</v>
      </c>
      <c r="Z298" s="8">
        <f t="shared" si="188"/>
        <v>0</v>
      </c>
      <c r="AA298" s="8">
        <f t="shared" si="189"/>
        <v>0</v>
      </c>
      <c r="AB298" s="8">
        <f t="shared" si="190"/>
        <v>0</v>
      </c>
      <c r="AD298" s="19">
        <v>21</v>
      </c>
      <c r="AE298" s="19">
        <f t="shared" si="191"/>
        <v>0</v>
      </c>
      <c r="AF298" s="19">
        <f t="shared" si="192"/>
        <v>0</v>
      </c>
      <c r="AG298" s="16" t="s">
        <v>5</v>
      </c>
      <c r="AM298" s="19">
        <f t="shared" si="193"/>
        <v>0</v>
      </c>
      <c r="AN298" s="19">
        <f t="shared" si="194"/>
        <v>0</v>
      </c>
      <c r="AO298" s="20" t="s">
        <v>797</v>
      </c>
      <c r="AP298" s="20" t="s">
        <v>808</v>
      </c>
      <c r="AQ298" s="14" t="s">
        <v>814</v>
      </c>
      <c r="AS298" s="19">
        <f t="shared" si="195"/>
        <v>0</v>
      </c>
      <c r="AT298" s="19">
        <f t="shared" si="196"/>
        <v>0</v>
      </c>
      <c r="AU298" s="19">
        <v>0</v>
      </c>
      <c r="AV298" s="19">
        <f t="shared" si="197"/>
        <v>0</v>
      </c>
    </row>
    <row r="299" spans="1:48" x14ac:dyDescent="0.2">
      <c r="A299" s="101" t="s">
        <v>243</v>
      </c>
      <c r="B299" s="2" t="s">
        <v>413</v>
      </c>
      <c r="C299" s="2" t="s">
        <v>1100</v>
      </c>
      <c r="D299" s="2" t="s">
        <v>585</v>
      </c>
      <c r="E299" s="2" t="s">
        <v>760</v>
      </c>
      <c r="F299" s="38">
        <v>26</v>
      </c>
      <c r="G299" s="8"/>
      <c r="H299" s="8">
        <f t="shared" si="176"/>
        <v>0</v>
      </c>
      <c r="I299" s="8">
        <f t="shared" si="177"/>
        <v>0</v>
      </c>
      <c r="J299" s="8">
        <f t="shared" si="178"/>
        <v>0</v>
      </c>
      <c r="K299" s="8">
        <v>0</v>
      </c>
      <c r="L299" s="8">
        <f t="shared" si="179"/>
        <v>0</v>
      </c>
      <c r="M299" s="16" t="s">
        <v>782</v>
      </c>
      <c r="P299" s="19">
        <f t="shared" si="180"/>
        <v>0</v>
      </c>
      <c r="R299" s="19">
        <f t="shared" si="181"/>
        <v>0</v>
      </c>
      <c r="S299" s="19">
        <f t="shared" si="182"/>
        <v>0</v>
      </c>
      <c r="T299" s="19">
        <f t="shared" si="183"/>
        <v>0</v>
      </c>
      <c r="U299" s="19">
        <f t="shared" si="184"/>
        <v>0</v>
      </c>
      <c r="V299" s="19">
        <f t="shared" si="185"/>
        <v>0</v>
      </c>
      <c r="W299" s="19">
        <f t="shared" si="186"/>
        <v>0</v>
      </c>
      <c r="X299" s="19">
        <f t="shared" si="187"/>
        <v>0</v>
      </c>
      <c r="Y299" s="14" t="s">
        <v>413</v>
      </c>
      <c r="Z299" s="8">
        <f t="shared" si="188"/>
        <v>0</v>
      </c>
      <c r="AA299" s="8">
        <f t="shared" si="189"/>
        <v>0</v>
      </c>
      <c r="AB299" s="8">
        <f t="shared" si="190"/>
        <v>0</v>
      </c>
      <c r="AD299" s="19">
        <v>21</v>
      </c>
      <c r="AE299" s="19">
        <f t="shared" si="191"/>
        <v>0</v>
      </c>
      <c r="AF299" s="19">
        <f t="shared" si="192"/>
        <v>0</v>
      </c>
      <c r="AG299" s="16" t="s">
        <v>5</v>
      </c>
      <c r="AM299" s="19">
        <f t="shared" si="193"/>
        <v>0</v>
      </c>
      <c r="AN299" s="19">
        <f t="shared" si="194"/>
        <v>0</v>
      </c>
      <c r="AO299" s="20" t="s">
        <v>797</v>
      </c>
      <c r="AP299" s="20" t="s">
        <v>808</v>
      </c>
      <c r="AQ299" s="14" t="s">
        <v>814</v>
      </c>
      <c r="AS299" s="19">
        <f t="shared" si="195"/>
        <v>0</v>
      </c>
      <c r="AT299" s="19">
        <f t="shared" si="196"/>
        <v>0</v>
      </c>
      <c r="AU299" s="19">
        <v>0</v>
      </c>
      <c r="AV299" s="19">
        <f t="shared" si="197"/>
        <v>0</v>
      </c>
    </row>
    <row r="300" spans="1:48" x14ac:dyDescent="0.2">
      <c r="A300" s="101" t="s">
        <v>244</v>
      </c>
      <c r="B300" s="2" t="s">
        <v>413</v>
      </c>
      <c r="C300" s="2" t="s">
        <v>1101</v>
      </c>
      <c r="D300" s="2" t="s">
        <v>586</v>
      </c>
      <c r="E300" s="2" t="s">
        <v>760</v>
      </c>
      <c r="F300" s="38">
        <v>26</v>
      </c>
      <c r="G300" s="8"/>
      <c r="H300" s="8">
        <f t="shared" si="176"/>
        <v>0</v>
      </c>
      <c r="I300" s="8">
        <f t="shared" si="177"/>
        <v>0</v>
      </c>
      <c r="J300" s="8">
        <f t="shared" si="178"/>
        <v>0</v>
      </c>
      <c r="K300" s="8">
        <v>0</v>
      </c>
      <c r="L300" s="8">
        <f t="shared" si="179"/>
        <v>0</v>
      </c>
      <c r="M300" s="16" t="s">
        <v>782</v>
      </c>
      <c r="P300" s="19">
        <f t="shared" si="180"/>
        <v>0</v>
      </c>
      <c r="R300" s="19">
        <f t="shared" si="181"/>
        <v>0</v>
      </c>
      <c r="S300" s="19">
        <f t="shared" si="182"/>
        <v>0</v>
      </c>
      <c r="T300" s="19">
        <f t="shared" si="183"/>
        <v>0</v>
      </c>
      <c r="U300" s="19">
        <f t="shared" si="184"/>
        <v>0</v>
      </c>
      <c r="V300" s="19">
        <f t="shared" si="185"/>
        <v>0</v>
      </c>
      <c r="W300" s="19">
        <f t="shared" si="186"/>
        <v>0</v>
      </c>
      <c r="X300" s="19">
        <f t="shared" si="187"/>
        <v>0</v>
      </c>
      <c r="Y300" s="14" t="s">
        <v>413</v>
      </c>
      <c r="Z300" s="8">
        <f t="shared" si="188"/>
        <v>0</v>
      </c>
      <c r="AA300" s="8">
        <f t="shared" si="189"/>
        <v>0</v>
      </c>
      <c r="AB300" s="8">
        <f t="shared" si="190"/>
        <v>0</v>
      </c>
      <c r="AD300" s="19">
        <v>21</v>
      </c>
      <c r="AE300" s="19">
        <f t="shared" si="191"/>
        <v>0</v>
      </c>
      <c r="AF300" s="19">
        <f t="shared" si="192"/>
        <v>0</v>
      </c>
      <c r="AG300" s="16" t="s">
        <v>5</v>
      </c>
      <c r="AM300" s="19">
        <f t="shared" si="193"/>
        <v>0</v>
      </c>
      <c r="AN300" s="19">
        <f t="shared" si="194"/>
        <v>0</v>
      </c>
      <c r="AO300" s="20" t="s">
        <v>797</v>
      </c>
      <c r="AP300" s="20" t="s">
        <v>808</v>
      </c>
      <c r="AQ300" s="14" t="s">
        <v>814</v>
      </c>
      <c r="AS300" s="19">
        <f t="shared" si="195"/>
        <v>0</v>
      </c>
      <c r="AT300" s="19">
        <f t="shared" si="196"/>
        <v>0</v>
      </c>
      <c r="AU300" s="19">
        <v>0</v>
      </c>
      <c r="AV300" s="19">
        <f t="shared" si="197"/>
        <v>0</v>
      </c>
    </row>
    <row r="301" spans="1:48" x14ac:dyDescent="0.2">
      <c r="A301" s="101" t="s">
        <v>245</v>
      </c>
      <c r="B301" s="2" t="s">
        <v>413</v>
      </c>
      <c r="C301" s="2" t="s">
        <v>1102</v>
      </c>
      <c r="D301" s="2" t="s">
        <v>587</v>
      </c>
      <c r="E301" s="2" t="s">
        <v>762</v>
      </c>
      <c r="F301" s="38">
        <v>50</v>
      </c>
      <c r="G301" s="8"/>
      <c r="H301" s="8">
        <f t="shared" si="176"/>
        <v>0</v>
      </c>
      <c r="I301" s="8">
        <f t="shared" si="177"/>
        <v>0</v>
      </c>
      <c r="J301" s="8">
        <f t="shared" si="178"/>
        <v>0</v>
      </c>
      <c r="K301" s="8">
        <v>0</v>
      </c>
      <c r="L301" s="8">
        <f t="shared" si="179"/>
        <v>0</v>
      </c>
      <c r="M301" s="16" t="s">
        <v>782</v>
      </c>
      <c r="P301" s="19">
        <f t="shared" si="180"/>
        <v>0</v>
      </c>
      <c r="R301" s="19">
        <f t="shared" si="181"/>
        <v>0</v>
      </c>
      <c r="S301" s="19">
        <f t="shared" si="182"/>
        <v>0</v>
      </c>
      <c r="T301" s="19">
        <f t="shared" si="183"/>
        <v>0</v>
      </c>
      <c r="U301" s="19">
        <f t="shared" si="184"/>
        <v>0</v>
      </c>
      <c r="V301" s="19">
        <f t="shared" si="185"/>
        <v>0</v>
      </c>
      <c r="W301" s="19">
        <f t="shared" si="186"/>
        <v>0</v>
      </c>
      <c r="X301" s="19">
        <f t="shared" si="187"/>
        <v>0</v>
      </c>
      <c r="Y301" s="14" t="s">
        <v>413</v>
      </c>
      <c r="Z301" s="8">
        <f t="shared" si="188"/>
        <v>0</v>
      </c>
      <c r="AA301" s="8">
        <f t="shared" si="189"/>
        <v>0</v>
      </c>
      <c r="AB301" s="8">
        <f t="shared" si="190"/>
        <v>0</v>
      </c>
      <c r="AD301" s="19">
        <v>21</v>
      </c>
      <c r="AE301" s="19">
        <f t="shared" si="191"/>
        <v>0</v>
      </c>
      <c r="AF301" s="19">
        <f t="shared" si="192"/>
        <v>0</v>
      </c>
      <c r="AG301" s="16" t="s">
        <v>5</v>
      </c>
      <c r="AM301" s="19">
        <f t="shared" si="193"/>
        <v>0</v>
      </c>
      <c r="AN301" s="19">
        <f t="shared" si="194"/>
        <v>0</v>
      </c>
      <c r="AO301" s="20" t="s">
        <v>797</v>
      </c>
      <c r="AP301" s="20" t="s">
        <v>808</v>
      </c>
      <c r="AQ301" s="14" t="s">
        <v>814</v>
      </c>
      <c r="AS301" s="19">
        <f t="shared" si="195"/>
        <v>0</v>
      </c>
      <c r="AT301" s="19">
        <f t="shared" si="196"/>
        <v>0</v>
      </c>
      <c r="AU301" s="19">
        <v>0</v>
      </c>
      <c r="AV301" s="19">
        <f t="shared" si="197"/>
        <v>0</v>
      </c>
    </row>
    <row r="302" spans="1:48" x14ac:dyDescent="0.2">
      <c r="A302" s="101" t="s">
        <v>246</v>
      </c>
      <c r="B302" s="2" t="s">
        <v>413</v>
      </c>
      <c r="C302" s="2" t="s">
        <v>1103</v>
      </c>
      <c r="D302" s="2" t="s">
        <v>588</v>
      </c>
      <c r="E302" s="2" t="s">
        <v>755</v>
      </c>
      <c r="F302" s="38">
        <v>1</v>
      </c>
      <c r="G302" s="8"/>
      <c r="H302" s="8">
        <f t="shared" si="176"/>
        <v>0</v>
      </c>
      <c r="I302" s="8">
        <f t="shared" si="177"/>
        <v>0</v>
      </c>
      <c r="J302" s="8">
        <f t="shared" si="178"/>
        <v>0</v>
      </c>
      <c r="K302" s="8">
        <v>0</v>
      </c>
      <c r="L302" s="8">
        <f t="shared" si="179"/>
        <v>0</v>
      </c>
      <c r="M302" s="16" t="s">
        <v>782</v>
      </c>
      <c r="P302" s="19">
        <f t="shared" si="180"/>
        <v>0</v>
      </c>
      <c r="R302" s="19">
        <f t="shared" si="181"/>
        <v>0</v>
      </c>
      <c r="S302" s="19">
        <f t="shared" si="182"/>
        <v>0</v>
      </c>
      <c r="T302" s="19">
        <f t="shared" si="183"/>
        <v>0</v>
      </c>
      <c r="U302" s="19">
        <f t="shared" si="184"/>
        <v>0</v>
      </c>
      <c r="V302" s="19">
        <f t="shared" si="185"/>
        <v>0</v>
      </c>
      <c r="W302" s="19">
        <f t="shared" si="186"/>
        <v>0</v>
      </c>
      <c r="X302" s="19">
        <f t="shared" si="187"/>
        <v>0</v>
      </c>
      <c r="Y302" s="14" t="s">
        <v>413</v>
      </c>
      <c r="Z302" s="8">
        <f t="shared" si="188"/>
        <v>0</v>
      </c>
      <c r="AA302" s="8">
        <f t="shared" si="189"/>
        <v>0</v>
      </c>
      <c r="AB302" s="8">
        <f t="shared" si="190"/>
        <v>0</v>
      </c>
      <c r="AD302" s="19">
        <v>21</v>
      </c>
      <c r="AE302" s="19">
        <f t="shared" si="191"/>
        <v>0</v>
      </c>
      <c r="AF302" s="19">
        <f t="shared" si="192"/>
        <v>0</v>
      </c>
      <c r="AG302" s="16" t="s">
        <v>5</v>
      </c>
      <c r="AM302" s="19">
        <f t="shared" si="193"/>
        <v>0</v>
      </c>
      <c r="AN302" s="19">
        <f t="shared" si="194"/>
        <v>0</v>
      </c>
      <c r="AO302" s="20" t="s">
        <v>797</v>
      </c>
      <c r="AP302" s="20" t="s">
        <v>808</v>
      </c>
      <c r="AQ302" s="14" t="s">
        <v>814</v>
      </c>
      <c r="AS302" s="19">
        <f t="shared" si="195"/>
        <v>0</v>
      </c>
      <c r="AT302" s="19">
        <f t="shared" si="196"/>
        <v>0</v>
      </c>
      <c r="AU302" s="19">
        <v>0</v>
      </c>
      <c r="AV302" s="19">
        <f t="shared" si="197"/>
        <v>0</v>
      </c>
    </row>
    <row r="303" spans="1:48" x14ac:dyDescent="0.2">
      <c r="A303" s="101" t="s">
        <v>247</v>
      </c>
      <c r="B303" s="2" t="s">
        <v>413</v>
      </c>
      <c r="C303" s="2" t="s">
        <v>1104</v>
      </c>
      <c r="D303" s="2" t="s">
        <v>589</v>
      </c>
      <c r="E303" s="2" t="s">
        <v>755</v>
      </c>
      <c r="F303" s="38">
        <v>1</v>
      </c>
      <c r="G303" s="8"/>
      <c r="H303" s="8">
        <f t="shared" si="176"/>
        <v>0</v>
      </c>
      <c r="I303" s="8">
        <f t="shared" si="177"/>
        <v>0</v>
      </c>
      <c r="J303" s="8">
        <f t="shared" si="178"/>
        <v>0</v>
      </c>
      <c r="K303" s="8">
        <v>0</v>
      </c>
      <c r="L303" s="8">
        <f t="shared" si="179"/>
        <v>0</v>
      </c>
      <c r="M303" s="16" t="s">
        <v>782</v>
      </c>
      <c r="P303" s="19">
        <f t="shared" si="180"/>
        <v>0</v>
      </c>
      <c r="R303" s="19">
        <f t="shared" si="181"/>
        <v>0</v>
      </c>
      <c r="S303" s="19">
        <f t="shared" si="182"/>
        <v>0</v>
      </c>
      <c r="T303" s="19">
        <f t="shared" si="183"/>
        <v>0</v>
      </c>
      <c r="U303" s="19">
        <f t="shared" si="184"/>
        <v>0</v>
      </c>
      <c r="V303" s="19">
        <f t="shared" si="185"/>
        <v>0</v>
      </c>
      <c r="W303" s="19">
        <f t="shared" si="186"/>
        <v>0</v>
      </c>
      <c r="X303" s="19">
        <f t="shared" si="187"/>
        <v>0</v>
      </c>
      <c r="Y303" s="14" t="s">
        <v>413</v>
      </c>
      <c r="Z303" s="8">
        <f t="shared" si="188"/>
        <v>0</v>
      </c>
      <c r="AA303" s="8">
        <f t="shared" si="189"/>
        <v>0</v>
      </c>
      <c r="AB303" s="8">
        <f t="shared" si="190"/>
        <v>0</v>
      </c>
      <c r="AD303" s="19">
        <v>21</v>
      </c>
      <c r="AE303" s="19">
        <f t="shared" si="191"/>
        <v>0</v>
      </c>
      <c r="AF303" s="19">
        <f t="shared" si="192"/>
        <v>0</v>
      </c>
      <c r="AG303" s="16" t="s">
        <v>5</v>
      </c>
      <c r="AM303" s="19">
        <f t="shared" si="193"/>
        <v>0</v>
      </c>
      <c r="AN303" s="19">
        <f t="shared" si="194"/>
        <v>0</v>
      </c>
      <c r="AO303" s="20" t="s">
        <v>797</v>
      </c>
      <c r="AP303" s="20" t="s">
        <v>808</v>
      </c>
      <c r="AQ303" s="14" t="s">
        <v>814</v>
      </c>
      <c r="AS303" s="19">
        <f t="shared" si="195"/>
        <v>0</v>
      </c>
      <c r="AT303" s="19">
        <f t="shared" si="196"/>
        <v>0</v>
      </c>
      <c r="AU303" s="19">
        <v>0</v>
      </c>
      <c r="AV303" s="19">
        <f t="shared" si="197"/>
        <v>0</v>
      </c>
    </row>
    <row r="304" spans="1:48" x14ac:dyDescent="0.2">
      <c r="A304" s="101" t="s">
        <v>248</v>
      </c>
      <c r="B304" s="2" t="s">
        <v>413</v>
      </c>
      <c r="C304" s="2" t="s">
        <v>1105</v>
      </c>
      <c r="D304" s="2" t="s">
        <v>596</v>
      </c>
      <c r="E304" s="2" t="s">
        <v>755</v>
      </c>
      <c r="F304" s="38">
        <v>2</v>
      </c>
      <c r="G304" s="8"/>
      <c r="H304" s="8">
        <f t="shared" si="176"/>
        <v>0</v>
      </c>
      <c r="I304" s="8">
        <f t="shared" si="177"/>
        <v>0</v>
      </c>
      <c r="J304" s="8">
        <f t="shared" si="178"/>
        <v>0</v>
      </c>
      <c r="K304" s="8">
        <v>0</v>
      </c>
      <c r="L304" s="8">
        <f t="shared" si="179"/>
        <v>0</v>
      </c>
      <c r="M304" s="16" t="s">
        <v>782</v>
      </c>
      <c r="P304" s="19">
        <f t="shared" si="180"/>
        <v>0</v>
      </c>
      <c r="R304" s="19">
        <f t="shared" si="181"/>
        <v>0</v>
      </c>
      <c r="S304" s="19">
        <f t="shared" si="182"/>
        <v>0</v>
      </c>
      <c r="T304" s="19">
        <f t="shared" si="183"/>
        <v>0</v>
      </c>
      <c r="U304" s="19">
        <f t="shared" si="184"/>
        <v>0</v>
      </c>
      <c r="V304" s="19">
        <f t="shared" si="185"/>
        <v>0</v>
      </c>
      <c r="W304" s="19">
        <f t="shared" si="186"/>
        <v>0</v>
      </c>
      <c r="X304" s="19">
        <f t="shared" si="187"/>
        <v>0</v>
      </c>
      <c r="Y304" s="14" t="s">
        <v>413</v>
      </c>
      <c r="Z304" s="8">
        <f t="shared" si="188"/>
        <v>0</v>
      </c>
      <c r="AA304" s="8">
        <f t="shared" si="189"/>
        <v>0</v>
      </c>
      <c r="AB304" s="8">
        <f t="shared" si="190"/>
        <v>0</v>
      </c>
      <c r="AD304" s="19">
        <v>21</v>
      </c>
      <c r="AE304" s="19">
        <f t="shared" si="191"/>
        <v>0</v>
      </c>
      <c r="AF304" s="19">
        <f t="shared" si="192"/>
        <v>0</v>
      </c>
      <c r="AG304" s="16" t="s">
        <v>5</v>
      </c>
      <c r="AM304" s="19">
        <f t="shared" si="193"/>
        <v>0</v>
      </c>
      <c r="AN304" s="19">
        <f t="shared" si="194"/>
        <v>0</v>
      </c>
      <c r="AO304" s="20" t="s">
        <v>797</v>
      </c>
      <c r="AP304" s="20" t="s">
        <v>808</v>
      </c>
      <c r="AQ304" s="14" t="s">
        <v>814</v>
      </c>
      <c r="AS304" s="19">
        <f t="shared" si="195"/>
        <v>0</v>
      </c>
      <c r="AT304" s="19">
        <f t="shared" si="196"/>
        <v>0</v>
      </c>
      <c r="AU304" s="19">
        <v>0</v>
      </c>
      <c r="AV304" s="19">
        <f t="shared" si="197"/>
        <v>0</v>
      </c>
    </row>
    <row r="305" spans="1:48" x14ac:dyDescent="0.2">
      <c r="A305" s="101" t="s">
        <v>249</v>
      </c>
      <c r="B305" s="2" t="s">
        <v>413</v>
      </c>
      <c r="C305" s="2" t="s">
        <v>1106</v>
      </c>
      <c r="D305" s="2" t="s">
        <v>600</v>
      </c>
      <c r="E305" s="2" t="s">
        <v>760</v>
      </c>
      <c r="F305" s="38">
        <v>5</v>
      </c>
      <c r="G305" s="8"/>
      <c r="H305" s="8">
        <f t="shared" si="176"/>
        <v>0</v>
      </c>
      <c r="I305" s="8">
        <f t="shared" si="177"/>
        <v>0</v>
      </c>
      <c r="J305" s="8">
        <f t="shared" si="178"/>
        <v>0</v>
      </c>
      <c r="K305" s="8">
        <v>0</v>
      </c>
      <c r="L305" s="8">
        <f t="shared" si="179"/>
        <v>0</v>
      </c>
      <c r="M305" s="16" t="s">
        <v>782</v>
      </c>
      <c r="P305" s="19">
        <f t="shared" si="180"/>
        <v>0</v>
      </c>
      <c r="R305" s="19">
        <f t="shared" si="181"/>
        <v>0</v>
      </c>
      <c r="S305" s="19">
        <f t="shared" si="182"/>
        <v>0</v>
      </c>
      <c r="T305" s="19">
        <f t="shared" si="183"/>
        <v>0</v>
      </c>
      <c r="U305" s="19">
        <f t="shared" si="184"/>
        <v>0</v>
      </c>
      <c r="V305" s="19">
        <f t="shared" si="185"/>
        <v>0</v>
      </c>
      <c r="W305" s="19">
        <f t="shared" si="186"/>
        <v>0</v>
      </c>
      <c r="X305" s="19">
        <f t="shared" si="187"/>
        <v>0</v>
      </c>
      <c r="Y305" s="14" t="s">
        <v>413</v>
      </c>
      <c r="Z305" s="8">
        <f t="shared" si="188"/>
        <v>0</v>
      </c>
      <c r="AA305" s="8">
        <f t="shared" si="189"/>
        <v>0</v>
      </c>
      <c r="AB305" s="8">
        <f t="shared" si="190"/>
        <v>0</v>
      </c>
      <c r="AD305" s="19">
        <v>21</v>
      </c>
      <c r="AE305" s="19">
        <f t="shared" si="191"/>
        <v>0</v>
      </c>
      <c r="AF305" s="19">
        <f t="shared" si="192"/>
        <v>0</v>
      </c>
      <c r="AG305" s="16" t="s">
        <v>5</v>
      </c>
      <c r="AM305" s="19">
        <f t="shared" si="193"/>
        <v>0</v>
      </c>
      <c r="AN305" s="19">
        <f t="shared" si="194"/>
        <v>0</v>
      </c>
      <c r="AO305" s="20" t="s">
        <v>797</v>
      </c>
      <c r="AP305" s="20" t="s">
        <v>808</v>
      </c>
      <c r="AQ305" s="14" t="s">
        <v>814</v>
      </c>
      <c r="AS305" s="19">
        <f t="shared" si="195"/>
        <v>0</v>
      </c>
      <c r="AT305" s="19">
        <f t="shared" si="196"/>
        <v>0</v>
      </c>
      <c r="AU305" s="19">
        <v>0</v>
      </c>
      <c r="AV305" s="19">
        <f t="shared" si="197"/>
        <v>0</v>
      </c>
    </row>
    <row r="306" spans="1:48" x14ac:dyDescent="0.2">
      <c r="A306" s="101" t="s">
        <v>250</v>
      </c>
      <c r="B306" s="2" t="s">
        <v>413</v>
      </c>
      <c r="C306" s="2" t="s">
        <v>1107</v>
      </c>
      <c r="D306" s="2" t="s">
        <v>591</v>
      </c>
      <c r="E306" s="2" t="s">
        <v>761</v>
      </c>
      <c r="F306" s="38">
        <v>2.5</v>
      </c>
      <c r="G306" s="8"/>
      <c r="H306" s="8">
        <f t="shared" si="176"/>
        <v>0</v>
      </c>
      <c r="I306" s="8">
        <f t="shared" si="177"/>
        <v>0</v>
      </c>
      <c r="J306" s="8">
        <f t="shared" si="178"/>
        <v>0</v>
      </c>
      <c r="K306" s="8">
        <v>0</v>
      </c>
      <c r="L306" s="8">
        <f t="shared" si="179"/>
        <v>0</v>
      </c>
      <c r="M306" s="16" t="s">
        <v>782</v>
      </c>
      <c r="P306" s="19">
        <f t="shared" si="180"/>
        <v>0</v>
      </c>
      <c r="R306" s="19">
        <f t="shared" si="181"/>
        <v>0</v>
      </c>
      <c r="S306" s="19">
        <f t="shared" si="182"/>
        <v>0</v>
      </c>
      <c r="T306" s="19">
        <f t="shared" si="183"/>
        <v>0</v>
      </c>
      <c r="U306" s="19">
        <f t="shared" si="184"/>
        <v>0</v>
      </c>
      <c r="V306" s="19">
        <f t="shared" si="185"/>
        <v>0</v>
      </c>
      <c r="W306" s="19">
        <f t="shared" si="186"/>
        <v>0</v>
      </c>
      <c r="X306" s="19">
        <f t="shared" si="187"/>
        <v>0</v>
      </c>
      <c r="Y306" s="14" t="s">
        <v>413</v>
      </c>
      <c r="Z306" s="8">
        <f t="shared" si="188"/>
        <v>0</v>
      </c>
      <c r="AA306" s="8">
        <f t="shared" si="189"/>
        <v>0</v>
      </c>
      <c r="AB306" s="8">
        <f t="shared" si="190"/>
        <v>0</v>
      </c>
      <c r="AD306" s="19">
        <v>21</v>
      </c>
      <c r="AE306" s="19">
        <f t="shared" si="191"/>
        <v>0</v>
      </c>
      <c r="AF306" s="19">
        <f t="shared" si="192"/>
        <v>0</v>
      </c>
      <c r="AG306" s="16" t="s">
        <v>5</v>
      </c>
      <c r="AM306" s="19">
        <f t="shared" si="193"/>
        <v>0</v>
      </c>
      <c r="AN306" s="19">
        <f t="shared" si="194"/>
        <v>0</v>
      </c>
      <c r="AO306" s="20" t="s">
        <v>797</v>
      </c>
      <c r="AP306" s="20" t="s">
        <v>808</v>
      </c>
      <c r="AQ306" s="14" t="s">
        <v>814</v>
      </c>
      <c r="AS306" s="19">
        <f t="shared" si="195"/>
        <v>0</v>
      </c>
      <c r="AT306" s="19">
        <f t="shared" si="196"/>
        <v>0</v>
      </c>
      <c r="AU306" s="19">
        <v>0</v>
      </c>
      <c r="AV306" s="19">
        <f t="shared" si="197"/>
        <v>0</v>
      </c>
    </row>
    <row r="307" spans="1:48" x14ac:dyDescent="0.2">
      <c r="A307" s="101" t="s">
        <v>251</v>
      </c>
      <c r="B307" s="2" t="s">
        <v>413</v>
      </c>
      <c r="C307" s="2" t="s">
        <v>1108</v>
      </c>
      <c r="D307" s="2" t="s">
        <v>601</v>
      </c>
      <c r="E307" s="2" t="s">
        <v>761</v>
      </c>
      <c r="F307" s="38">
        <v>6</v>
      </c>
      <c r="G307" s="8"/>
      <c r="H307" s="8">
        <f t="shared" si="176"/>
        <v>0</v>
      </c>
      <c r="I307" s="8">
        <f t="shared" si="177"/>
        <v>0</v>
      </c>
      <c r="J307" s="8">
        <f t="shared" si="178"/>
        <v>0</v>
      </c>
      <c r="K307" s="8">
        <v>0</v>
      </c>
      <c r="L307" s="8">
        <f t="shared" si="179"/>
        <v>0</v>
      </c>
      <c r="M307" s="16" t="s">
        <v>782</v>
      </c>
      <c r="P307" s="19">
        <f t="shared" si="180"/>
        <v>0</v>
      </c>
      <c r="R307" s="19">
        <f t="shared" si="181"/>
        <v>0</v>
      </c>
      <c r="S307" s="19">
        <f t="shared" si="182"/>
        <v>0</v>
      </c>
      <c r="T307" s="19">
        <f t="shared" si="183"/>
        <v>0</v>
      </c>
      <c r="U307" s="19">
        <f t="shared" si="184"/>
        <v>0</v>
      </c>
      <c r="V307" s="19">
        <f t="shared" si="185"/>
        <v>0</v>
      </c>
      <c r="W307" s="19">
        <f t="shared" si="186"/>
        <v>0</v>
      </c>
      <c r="X307" s="19">
        <f t="shared" si="187"/>
        <v>0</v>
      </c>
      <c r="Y307" s="14" t="s">
        <v>413</v>
      </c>
      <c r="Z307" s="8">
        <f t="shared" si="188"/>
        <v>0</v>
      </c>
      <c r="AA307" s="8">
        <f t="shared" si="189"/>
        <v>0</v>
      </c>
      <c r="AB307" s="8">
        <f t="shared" si="190"/>
        <v>0</v>
      </c>
      <c r="AD307" s="19">
        <v>21</v>
      </c>
      <c r="AE307" s="19">
        <f t="shared" si="191"/>
        <v>0</v>
      </c>
      <c r="AF307" s="19">
        <f t="shared" si="192"/>
        <v>0</v>
      </c>
      <c r="AG307" s="16" t="s">
        <v>5</v>
      </c>
      <c r="AM307" s="19">
        <f t="shared" si="193"/>
        <v>0</v>
      </c>
      <c r="AN307" s="19">
        <f t="shared" si="194"/>
        <v>0</v>
      </c>
      <c r="AO307" s="20" t="s">
        <v>797</v>
      </c>
      <c r="AP307" s="20" t="s">
        <v>808</v>
      </c>
      <c r="AQ307" s="14" t="s">
        <v>814</v>
      </c>
      <c r="AS307" s="19">
        <f t="shared" si="195"/>
        <v>0</v>
      </c>
      <c r="AT307" s="19">
        <f t="shared" si="196"/>
        <v>0</v>
      </c>
      <c r="AU307" s="19">
        <v>0</v>
      </c>
      <c r="AV307" s="19">
        <f t="shared" si="197"/>
        <v>0</v>
      </c>
    </row>
    <row r="308" spans="1:48" x14ac:dyDescent="0.2">
      <c r="A308" s="101" t="s">
        <v>252</v>
      </c>
      <c r="B308" s="2" t="s">
        <v>413</v>
      </c>
      <c r="C308" s="2" t="s">
        <v>1109</v>
      </c>
      <c r="D308" s="2" t="s">
        <v>602</v>
      </c>
      <c r="E308" s="2" t="s">
        <v>755</v>
      </c>
      <c r="F308" s="38">
        <v>2</v>
      </c>
      <c r="G308" s="8"/>
      <c r="H308" s="8">
        <f t="shared" si="176"/>
        <v>0</v>
      </c>
      <c r="I308" s="8">
        <f t="shared" si="177"/>
        <v>0</v>
      </c>
      <c r="J308" s="8">
        <f t="shared" si="178"/>
        <v>0</v>
      </c>
      <c r="K308" s="8">
        <v>0</v>
      </c>
      <c r="L308" s="8">
        <f t="shared" si="179"/>
        <v>0</v>
      </c>
      <c r="M308" s="16" t="s">
        <v>782</v>
      </c>
      <c r="P308" s="19">
        <f t="shared" si="180"/>
        <v>0</v>
      </c>
      <c r="R308" s="19">
        <f t="shared" si="181"/>
        <v>0</v>
      </c>
      <c r="S308" s="19">
        <f t="shared" si="182"/>
        <v>0</v>
      </c>
      <c r="T308" s="19">
        <f t="shared" si="183"/>
        <v>0</v>
      </c>
      <c r="U308" s="19">
        <f t="shared" si="184"/>
        <v>0</v>
      </c>
      <c r="V308" s="19">
        <f t="shared" si="185"/>
        <v>0</v>
      </c>
      <c r="W308" s="19">
        <f t="shared" si="186"/>
        <v>0</v>
      </c>
      <c r="X308" s="19">
        <f t="shared" si="187"/>
        <v>0</v>
      </c>
      <c r="Y308" s="14" t="s">
        <v>413</v>
      </c>
      <c r="Z308" s="8">
        <f t="shared" si="188"/>
        <v>0</v>
      </c>
      <c r="AA308" s="8">
        <f t="shared" si="189"/>
        <v>0</v>
      </c>
      <c r="AB308" s="8">
        <f t="shared" si="190"/>
        <v>0</v>
      </c>
      <c r="AD308" s="19">
        <v>21</v>
      </c>
      <c r="AE308" s="19">
        <f t="shared" si="191"/>
        <v>0</v>
      </c>
      <c r="AF308" s="19">
        <f t="shared" si="192"/>
        <v>0</v>
      </c>
      <c r="AG308" s="16" t="s">
        <v>5</v>
      </c>
      <c r="AM308" s="19">
        <f t="shared" si="193"/>
        <v>0</v>
      </c>
      <c r="AN308" s="19">
        <f t="shared" si="194"/>
        <v>0</v>
      </c>
      <c r="AO308" s="20" t="s">
        <v>797</v>
      </c>
      <c r="AP308" s="20" t="s">
        <v>808</v>
      </c>
      <c r="AQ308" s="14" t="s">
        <v>814</v>
      </c>
      <c r="AS308" s="19">
        <f t="shared" si="195"/>
        <v>0</v>
      </c>
      <c r="AT308" s="19">
        <f t="shared" si="196"/>
        <v>0</v>
      </c>
      <c r="AU308" s="19">
        <v>0</v>
      </c>
      <c r="AV308" s="19">
        <f t="shared" si="197"/>
        <v>0</v>
      </c>
    </row>
    <row r="309" spans="1:48" x14ac:dyDescent="0.2">
      <c r="A309" s="88"/>
      <c r="B309" s="89" t="s">
        <v>413</v>
      </c>
      <c r="C309" s="89" t="s">
        <v>1016</v>
      </c>
      <c r="D309" s="89" t="s">
        <v>1012</v>
      </c>
      <c r="E309" s="88" t="s">
        <v>4</v>
      </c>
      <c r="F309" s="88" t="s">
        <v>4</v>
      </c>
      <c r="G309" s="88" t="s">
        <v>4</v>
      </c>
      <c r="H309" s="90">
        <f>SUM(H310:H312)</f>
        <v>0</v>
      </c>
      <c r="I309" s="90">
        <f>SUM(I310:I312)</f>
        <v>0</v>
      </c>
      <c r="J309" s="90">
        <f>H309+I309</f>
        <v>0</v>
      </c>
      <c r="K309" s="91"/>
      <c r="L309" s="90">
        <f>SUM(L310:L312)</f>
        <v>0</v>
      </c>
      <c r="M309" s="91"/>
      <c r="Y309" s="14" t="s">
        <v>413</v>
      </c>
      <c r="AI309" s="21">
        <f>SUM(Z310:Z312)</f>
        <v>0</v>
      </c>
      <c r="AJ309" s="21">
        <f>SUM(AA310:AA312)</f>
        <v>0</v>
      </c>
      <c r="AK309" s="21">
        <f>SUM(AB310:AB312)</f>
        <v>0</v>
      </c>
    </row>
    <row r="310" spans="1:48" x14ac:dyDescent="0.2">
      <c r="A310" s="101" t="s">
        <v>253</v>
      </c>
      <c r="B310" s="2" t="s">
        <v>413</v>
      </c>
      <c r="C310" s="2" t="s">
        <v>1110</v>
      </c>
      <c r="D310" s="2" t="s">
        <v>603</v>
      </c>
      <c r="E310" s="2" t="s">
        <v>755</v>
      </c>
      <c r="F310" s="38">
        <v>1</v>
      </c>
      <c r="G310" s="8"/>
      <c r="H310" s="8">
        <f>F310*AE310</f>
        <v>0</v>
      </c>
      <c r="I310" s="8">
        <f>J310-H310</f>
        <v>0</v>
      </c>
      <c r="J310" s="8">
        <f>F310*G310</f>
        <v>0</v>
      </c>
      <c r="K310" s="8">
        <v>0</v>
      </c>
      <c r="L310" s="8">
        <f>F310*K310</f>
        <v>0</v>
      </c>
      <c r="M310" s="16" t="s">
        <v>782</v>
      </c>
      <c r="P310" s="19">
        <f>IF(AG310="5",J310,0)</f>
        <v>0</v>
      </c>
      <c r="R310" s="19">
        <f>IF(AG310="1",H310,0)</f>
        <v>0</v>
      </c>
      <c r="S310" s="19">
        <f>IF(AG310="1",I310,0)</f>
        <v>0</v>
      </c>
      <c r="T310" s="19">
        <f>IF(AG310="7",H310,0)</f>
        <v>0</v>
      </c>
      <c r="U310" s="19">
        <f>IF(AG310="7",I310,0)</f>
        <v>0</v>
      </c>
      <c r="V310" s="19">
        <f>IF(AG310="2",H310,0)</f>
        <v>0</v>
      </c>
      <c r="W310" s="19">
        <f>IF(AG310="2",I310,0)</f>
        <v>0</v>
      </c>
      <c r="X310" s="19">
        <f>IF(AG310="0",J310,0)</f>
        <v>0</v>
      </c>
      <c r="Y310" s="14" t="s">
        <v>413</v>
      </c>
      <c r="Z310" s="8">
        <f>IF(AD310=0,J310,0)</f>
        <v>0</v>
      </c>
      <c r="AA310" s="8">
        <f>IF(AD310=15,J310,0)</f>
        <v>0</v>
      </c>
      <c r="AB310" s="8">
        <f>IF(AD310=21,J310,0)</f>
        <v>0</v>
      </c>
      <c r="AD310" s="19">
        <v>21</v>
      </c>
      <c r="AE310" s="19">
        <f>G310*0</f>
        <v>0</v>
      </c>
      <c r="AF310" s="19">
        <f>G310*(1-0)</f>
        <v>0</v>
      </c>
      <c r="AG310" s="16" t="s">
        <v>5</v>
      </c>
      <c r="AM310" s="19">
        <f>F310*AE310</f>
        <v>0</v>
      </c>
      <c r="AN310" s="19">
        <f>F310*AF310</f>
        <v>0</v>
      </c>
      <c r="AO310" s="20" t="s">
        <v>798</v>
      </c>
      <c r="AP310" s="20" t="s">
        <v>808</v>
      </c>
      <c r="AQ310" s="14" t="s">
        <v>814</v>
      </c>
      <c r="AS310" s="19">
        <f>AM310+AN310</f>
        <v>0</v>
      </c>
      <c r="AT310" s="19">
        <f>G310/(100-AU310)*100</f>
        <v>0</v>
      </c>
      <c r="AU310" s="19">
        <v>0</v>
      </c>
      <c r="AV310" s="19">
        <f>L310</f>
        <v>0</v>
      </c>
    </row>
    <row r="311" spans="1:48" x14ac:dyDescent="0.2">
      <c r="A311" s="101" t="s">
        <v>254</v>
      </c>
      <c r="B311" s="2" t="s">
        <v>413</v>
      </c>
      <c r="C311" s="2" t="s">
        <v>1111</v>
      </c>
      <c r="D311" s="2" t="s">
        <v>604</v>
      </c>
      <c r="E311" s="2" t="s">
        <v>755</v>
      </c>
      <c r="F311" s="38">
        <v>1</v>
      </c>
      <c r="G311" s="8"/>
      <c r="H311" s="8">
        <f>F311*AE311</f>
        <v>0</v>
      </c>
      <c r="I311" s="8">
        <f>J311-H311</f>
        <v>0</v>
      </c>
      <c r="J311" s="8">
        <f>F311*G311</f>
        <v>0</v>
      </c>
      <c r="K311" s="8">
        <v>0</v>
      </c>
      <c r="L311" s="8">
        <f>F311*K311</f>
        <v>0</v>
      </c>
      <c r="M311" s="16" t="s">
        <v>782</v>
      </c>
      <c r="P311" s="19">
        <f>IF(AG311="5",J311,0)</f>
        <v>0</v>
      </c>
      <c r="R311" s="19">
        <f>IF(AG311="1",H311,0)</f>
        <v>0</v>
      </c>
      <c r="S311" s="19">
        <f>IF(AG311="1",I311,0)</f>
        <v>0</v>
      </c>
      <c r="T311" s="19">
        <f>IF(AG311="7",H311,0)</f>
        <v>0</v>
      </c>
      <c r="U311" s="19">
        <f>IF(AG311="7",I311,0)</f>
        <v>0</v>
      </c>
      <c r="V311" s="19">
        <f>IF(AG311="2",H311,0)</f>
        <v>0</v>
      </c>
      <c r="W311" s="19">
        <f>IF(AG311="2",I311,0)</f>
        <v>0</v>
      </c>
      <c r="X311" s="19">
        <f>IF(AG311="0",J311,0)</f>
        <v>0</v>
      </c>
      <c r="Y311" s="14" t="s">
        <v>413</v>
      </c>
      <c r="Z311" s="8">
        <f>IF(AD311=0,J311,0)</f>
        <v>0</v>
      </c>
      <c r="AA311" s="8">
        <f>IF(AD311=15,J311,0)</f>
        <v>0</v>
      </c>
      <c r="AB311" s="8">
        <f>IF(AD311=21,J311,0)</f>
        <v>0</v>
      </c>
      <c r="AD311" s="19">
        <v>21</v>
      </c>
      <c r="AE311" s="19">
        <f>G311*0</f>
        <v>0</v>
      </c>
      <c r="AF311" s="19">
        <f>G311*(1-0)</f>
        <v>0</v>
      </c>
      <c r="AG311" s="16" t="s">
        <v>5</v>
      </c>
      <c r="AM311" s="19">
        <f>F311*AE311</f>
        <v>0</v>
      </c>
      <c r="AN311" s="19">
        <f>F311*AF311</f>
        <v>0</v>
      </c>
      <c r="AO311" s="20" t="s">
        <v>798</v>
      </c>
      <c r="AP311" s="20" t="s">
        <v>808</v>
      </c>
      <c r="AQ311" s="14" t="s">
        <v>814</v>
      </c>
      <c r="AS311" s="19">
        <f>AM311+AN311</f>
        <v>0</v>
      </c>
      <c r="AT311" s="19">
        <f>G311/(100-AU311)*100</f>
        <v>0</v>
      </c>
      <c r="AU311" s="19">
        <v>0</v>
      </c>
      <c r="AV311" s="19">
        <f>L311</f>
        <v>0</v>
      </c>
    </row>
    <row r="312" spans="1:48" x14ac:dyDescent="0.2">
      <c r="A312" s="101" t="s">
        <v>255</v>
      </c>
      <c r="B312" s="2" t="s">
        <v>413</v>
      </c>
      <c r="C312" s="2" t="s">
        <v>1112</v>
      </c>
      <c r="D312" s="2" t="s">
        <v>605</v>
      </c>
      <c r="E312" s="2" t="s">
        <v>760</v>
      </c>
      <c r="F312" s="38">
        <v>2</v>
      </c>
      <c r="G312" s="8"/>
      <c r="H312" s="8">
        <f>F312*AE312</f>
        <v>0</v>
      </c>
      <c r="I312" s="8">
        <f>J312-H312</f>
        <v>0</v>
      </c>
      <c r="J312" s="8">
        <f>F312*G312</f>
        <v>0</v>
      </c>
      <c r="K312" s="8">
        <v>0</v>
      </c>
      <c r="L312" s="8">
        <f>F312*K312</f>
        <v>0</v>
      </c>
      <c r="M312" s="16" t="s">
        <v>782</v>
      </c>
      <c r="P312" s="19">
        <f>IF(AG312="5",J312,0)</f>
        <v>0</v>
      </c>
      <c r="R312" s="19">
        <f>IF(AG312="1",H312,0)</f>
        <v>0</v>
      </c>
      <c r="S312" s="19">
        <f>IF(AG312="1",I312,0)</f>
        <v>0</v>
      </c>
      <c r="T312" s="19">
        <f>IF(AG312="7",H312,0)</f>
        <v>0</v>
      </c>
      <c r="U312" s="19">
        <f>IF(AG312="7",I312,0)</f>
        <v>0</v>
      </c>
      <c r="V312" s="19">
        <f>IF(AG312="2",H312,0)</f>
        <v>0</v>
      </c>
      <c r="W312" s="19">
        <f>IF(AG312="2",I312,0)</f>
        <v>0</v>
      </c>
      <c r="X312" s="19">
        <f>IF(AG312="0",J312,0)</f>
        <v>0</v>
      </c>
      <c r="Y312" s="14" t="s">
        <v>413</v>
      </c>
      <c r="Z312" s="8">
        <f>IF(AD312=0,J312,0)</f>
        <v>0</v>
      </c>
      <c r="AA312" s="8">
        <f>IF(AD312=15,J312,0)</f>
        <v>0</v>
      </c>
      <c r="AB312" s="8">
        <f>IF(AD312=21,J312,0)</f>
        <v>0</v>
      </c>
      <c r="AD312" s="19">
        <v>21</v>
      </c>
      <c r="AE312" s="19">
        <f>G312*0</f>
        <v>0</v>
      </c>
      <c r="AF312" s="19">
        <f>G312*(1-0)</f>
        <v>0</v>
      </c>
      <c r="AG312" s="16" t="s">
        <v>5</v>
      </c>
      <c r="AM312" s="19">
        <f>F312*AE312</f>
        <v>0</v>
      </c>
      <c r="AN312" s="19">
        <f>F312*AF312</f>
        <v>0</v>
      </c>
      <c r="AO312" s="20" t="s">
        <v>798</v>
      </c>
      <c r="AP312" s="20" t="s">
        <v>808</v>
      </c>
      <c r="AQ312" s="14" t="s">
        <v>814</v>
      </c>
      <c r="AS312" s="19">
        <f>AM312+AN312</f>
        <v>0</v>
      </c>
      <c r="AT312" s="19">
        <f>G312/(100-AU312)*100</f>
        <v>0</v>
      </c>
      <c r="AU312" s="19">
        <v>0</v>
      </c>
      <c r="AV312" s="19">
        <f>L312</f>
        <v>0</v>
      </c>
    </row>
    <row r="313" spans="1:48" x14ac:dyDescent="0.2">
      <c r="A313" s="88"/>
      <c r="B313" s="89" t="s">
        <v>413</v>
      </c>
      <c r="C313" s="89" t="s">
        <v>1017</v>
      </c>
      <c r="D313" s="89" t="s">
        <v>1013</v>
      </c>
      <c r="E313" s="88" t="s">
        <v>4</v>
      </c>
      <c r="F313" s="88" t="s">
        <v>4</v>
      </c>
      <c r="G313" s="88"/>
      <c r="H313" s="90">
        <f>SUM(H314:H330)</f>
        <v>0</v>
      </c>
      <c r="I313" s="90">
        <f>SUM(I314:I330)</f>
        <v>0</v>
      </c>
      <c r="J313" s="90">
        <f>H313+I313</f>
        <v>0</v>
      </c>
      <c r="K313" s="91"/>
      <c r="L313" s="90">
        <f>SUM(L314:L330)</f>
        <v>0</v>
      </c>
      <c r="M313" s="91"/>
      <c r="Y313" s="14" t="s">
        <v>413</v>
      </c>
      <c r="AI313" s="21">
        <f>SUM(Z314:Z330)</f>
        <v>0</v>
      </c>
      <c r="AJ313" s="21">
        <f>SUM(AA314:AA330)</f>
        <v>0</v>
      </c>
      <c r="AK313" s="21">
        <f>SUM(AB314:AB330)</f>
        <v>0</v>
      </c>
    </row>
    <row r="314" spans="1:48" x14ac:dyDescent="0.2">
      <c r="A314" s="101" t="s">
        <v>256</v>
      </c>
      <c r="B314" s="2" t="s">
        <v>413</v>
      </c>
      <c r="C314" s="2" t="s">
        <v>1113</v>
      </c>
      <c r="D314" s="2" t="s">
        <v>606</v>
      </c>
      <c r="E314" s="2" t="s">
        <v>755</v>
      </c>
      <c r="F314" s="38">
        <v>1</v>
      </c>
      <c r="G314" s="8"/>
      <c r="H314" s="8">
        <f t="shared" ref="H314:H322" si="198">F314*AE314</f>
        <v>0</v>
      </c>
      <c r="I314" s="8">
        <f t="shared" ref="I314:I322" si="199">J314-H314</f>
        <v>0</v>
      </c>
      <c r="J314" s="8">
        <f t="shared" ref="J314:J322" si="200">F314*G314</f>
        <v>0</v>
      </c>
      <c r="K314" s="8">
        <v>0</v>
      </c>
      <c r="L314" s="8">
        <f t="shared" ref="L314:L322" si="201">F314*K314</f>
        <v>0</v>
      </c>
      <c r="M314" s="16" t="s">
        <v>782</v>
      </c>
      <c r="P314" s="19">
        <f t="shared" ref="P314:P322" si="202">IF(AG314="5",J314,0)</f>
        <v>0</v>
      </c>
      <c r="R314" s="19">
        <f t="shared" ref="R314:R322" si="203">IF(AG314="1",H314,0)</f>
        <v>0</v>
      </c>
      <c r="S314" s="19">
        <f t="shared" ref="S314:S322" si="204">IF(AG314="1",I314,0)</f>
        <v>0</v>
      </c>
      <c r="T314" s="19">
        <f t="shared" ref="T314:T322" si="205">IF(AG314="7",H314,0)</f>
        <v>0</v>
      </c>
      <c r="U314" s="19">
        <f t="shared" ref="U314:U322" si="206">IF(AG314="7",I314,0)</f>
        <v>0</v>
      </c>
      <c r="V314" s="19">
        <f t="shared" ref="V314:V322" si="207">IF(AG314="2",H314,0)</f>
        <v>0</v>
      </c>
      <c r="W314" s="19">
        <f t="shared" ref="W314:W322" si="208">IF(AG314="2",I314,0)</f>
        <v>0</v>
      </c>
      <c r="X314" s="19">
        <f t="shared" ref="X314:X322" si="209">IF(AG314="0",J314,0)</f>
        <v>0</v>
      </c>
      <c r="Y314" s="14" t="s">
        <v>413</v>
      </c>
      <c r="Z314" s="8">
        <f t="shared" ref="Z314:Z322" si="210">IF(AD314=0,J314,0)</f>
        <v>0</v>
      </c>
      <c r="AA314" s="8">
        <f t="shared" ref="AA314:AA322" si="211">IF(AD314=15,J314,0)</f>
        <v>0</v>
      </c>
      <c r="AB314" s="8">
        <f t="shared" ref="AB314:AB322" si="212">IF(AD314=21,J314,0)</f>
        <v>0</v>
      </c>
      <c r="AD314" s="19">
        <v>21</v>
      </c>
      <c r="AE314" s="19">
        <f t="shared" ref="AE314:AE322" si="213">G314*0</f>
        <v>0</v>
      </c>
      <c r="AF314" s="19">
        <f t="shared" ref="AF314:AF322" si="214">G314*(1-0)</f>
        <v>0</v>
      </c>
      <c r="AG314" s="16" t="s">
        <v>5</v>
      </c>
      <c r="AM314" s="19">
        <f t="shared" ref="AM314:AM322" si="215">F314*AE314</f>
        <v>0</v>
      </c>
      <c r="AN314" s="19">
        <f t="shared" ref="AN314:AN322" si="216">F314*AF314</f>
        <v>0</v>
      </c>
      <c r="AO314" s="20" t="s">
        <v>792</v>
      </c>
      <c r="AP314" s="20" t="s">
        <v>808</v>
      </c>
      <c r="AQ314" s="14" t="s">
        <v>814</v>
      </c>
      <c r="AS314" s="19">
        <f t="shared" ref="AS314:AS322" si="217">AM314+AN314</f>
        <v>0</v>
      </c>
      <c r="AT314" s="19">
        <f t="shared" ref="AT314:AT322" si="218">G314/(100-AU314)*100</f>
        <v>0</v>
      </c>
      <c r="AU314" s="19">
        <v>0</v>
      </c>
      <c r="AV314" s="19">
        <f t="shared" ref="AV314:AV322" si="219">L314</f>
        <v>0</v>
      </c>
    </row>
    <row r="315" spans="1:48" x14ac:dyDescent="0.2">
      <c r="A315" s="101" t="s">
        <v>257</v>
      </c>
      <c r="B315" s="2" t="s">
        <v>413</v>
      </c>
      <c r="C315" s="2" t="s">
        <v>1114</v>
      </c>
      <c r="D315" s="2" t="s">
        <v>607</v>
      </c>
      <c r="E315" s="2" t="s">
        <v>755</v>
      </c>
      <c r="F315" s="38">
        <v>1</v>
      </c>
      <c r="G315" s="8"/>
      <c r="H315" s="8">
        <f t="shared" si="198"/>
        <v>0</v>
      </c>
      <c r="I315" s="8">
        <f t="shared" si="199"/>
        <v>0</v>
      </c>
      <c r="J315" s="8">
        <f t="shared" si="200"/>
        <v>0</v>
      </c>
      <c r="K315" s="8">
        <v>0</v>
      </c>
      <c r="L315" s="8">
        <f t="shared" si="201"/>
        <v>0</v>
      </c>
      <c r="M315" s="16" t="s">
        <v>782</v>
      </c>
      <c r="P315" s="19">
        <f t="shared" si="202"/>
        <v>0</v>
      </c>
      <c r="R315" s="19">
        <f t="shared" si="203"/>
        <v>0</v>
      </c>
      <c r="S315" s="19">
        <f t="shared" si="204"/>
        <v>0</v>
      </c>
      <c r="T315" s="19">
        <f t="shared" si="205"/>
        <v>0</v>
      </c>
      <c r="U315" s="19">
        <f t="shared" si="206"/>
        <v>0</v>
      </c>
      <c r="V315" s="19">
        <f t="shared" si="207"/>
        <v>0</v>
      </c>
      <c r="W315" s="19">
        <f t="shared" si="208"/>
        <v>0</v>
      </c>
      <c r="X315" s="19">
        <f t="shared" si="209"/>
        <v>0</v>
      </c>
      <c r="Y315" s="14" t="s">
        <v>413</v>
      </c>
      <c r="Z315" s="8">
        <f t="shared" si="210"/>
        <v>0</v>
      </c>
      <c r="AA315" s="8">
        <f t="shared" si="211"/>
        <v>0</v>
      </c>
      <c r="AB315" s="8">
        <f t="shared" si="212"/>
        <v>0</v>
      </c>
      <c r="AD315" s="19">
        <v>21</v>
      </c>
      <c r="AE315" s="19">
        <f t="shared" si="213"/>
        <v>0</v>
      </c>
      <c r="AF315" s="19">
        <f t="shared" si="214"/>
        <v>0</v>
      </c>
      <c r="AG315" s="16" t="s">
        <v>5</v>
      </c>
      <c r="AM315" s="19">
        <f t="shared" si="215"/>
        <v>0</v>
      </c>
      <c r="AN315" s="19">
        <f t="shared" si="216"/>
        <v>0</v>
      </c>
      <c r="AO315" s="20" t="s">
        <v>792</v>
      </c>
      <c r="AP315" s="20" t="s">
        <v>808</v>
      </c>
      <c r="AQ315" s="14" t="s">
        <v>814</v>
      </c>
      <c r="AS315" s="19">
        <f t="shared" si="217"/>
        <v>0</v>
      </c>
      <c r="AT315" s="19">
        <f t="shared" si="218"/>
        <v>0</v>
      </c>
      <c r="AU315" s="19">
        <v>0</v>
      </c>
      <c r="AV315" s="19">
        <f t="shared" si="219"/>
        <v>0</v>
      </c>
    </row>
    <row r="316" spans="1:48" x14ac:dyDescent="0.2">
      <c r="A316" s="101" t="s">
        <v>258</v>
      </c>
      <c r="B316" s="2" t="s">
        <v>413</v>
      </c>
      <c r="C316" s="2" t="s">
        <v>1115</v>
      </c>
      <c r="D316" s="2" t="s">
        <v>608</v>
      </c>
      <c r="E316" s="2" t="s">
        <v>755</v>
      </c>
      <c r="F316" s="38">
        <v>1</v>
      </c>
      <c r="G316" s="8"/>
      <c r="H316" s="8">
        <f t="shared" si="198"/>
        <v>0</v>
      </c>
      <c r="I316" s="8">
        <f t="shared" si="199"/>
        <v>0</v>
      </c>
      <c r="J316" s="8">
        <f t="shared" si="200"/>
        <v>0</v>
      </c>
      <c r="K316" s="8">
        <v>0</v>
      </c>
      <c r="L316" s="8">
        <f t="shared" si="201"/>
        <v>0</v>
      </c>
      <c r="M316" s="16" t="s">
        <v>782</v>
      </c>
      <c r="P316" s="19">
        <f t="shared" si="202"/>
        <v>0</v>
      </c>
      <c r="R316" s="19">
        <f t="shared" si="203"/>
        <v>0</v>
      </c>
      <c r="S316" s="19">
        <f t="shared" si="204"/>
        <v>0</v>
      </c>
      <c r="T316" s="19">
        <f t="shared" si="205"/>
        <v>0</v>
      </c>
      <c r="U316" s="19">
        <f t="shared" si="206"/>
        <v>0</v>
      </c>
      <c r="V316" s="19">
        <f t="shared" si="207"/>
        <v>0</v>
      </c>
      <c r="W316" s="19">
        <f t="shared" si="208"/>
        <v>0</v>
      </c>
      <c r="X316" s="19">
        <f t="shared" si="209"/>
        <v>0</v>
      </c>
      <c r="Y316" s="14" t="s">
        <v>413</v>
      </c>
      <c r="Z316" s="8">
        <f t="shared" si="210"/>
        <v>0</v>
      </c>
      <c r="AA316" s="8">
        <f t="shared" si="211"/>
        <v>0</v>
      </c>
      <c r="AB316" s="8">
        <f t="shared" si="212"/>
        <v>0</v>
      </c>
      <c r="AD316" s="19">
        <v>21</v>
      </c>
      <c r="AE316" s="19">
        <f t="shared" si="213"/>
        <v>0</v>
      </c>
      <c r="AF316" s="19">
        <f t="shared" si="214"/>
        <v>0</v>
      </c>
      <c r="AG316" s="16" t="s">
        <v>5</v>
      </c>
      <c r="AM316" s="19">
        <f t="shared" si="215"/>
        <v>0</v>
      </c>
      <c r="AN316" s="19">
        <f t="shared" si="216"/>
        <v>0</v>
      </c>
      <c r="AO316" s="20" t="s">
        <v>792</v>
      </c>
      <c r="AP316" s="20" t="s">
        <v>808</v>
      </c>
      <c r="AQ316" s="14" t="s">
        <v>814</v>
      </c>
      <c r="AS316" s="19">
        <f t="shared" si="217"/>
        <v>0</v>
      </c>
      <c r="AT316" s="19">
        <f t="shared" si="218"/>
        <v>0</v>
      </c>
      <c r="AU316" s="19">
        <v>0</v>
      </c>
      <c r="AV316" s="19">
        <f t="shared" si="219"/>
        <v>0</v>
      </c>
    </row>
    <row r="317" spans="1:48" x14ac:dyDescent="0.2">
      <c r="A317" s="101" t="s">
        <v>259</v>
      </c>
      <c r="B317" s="2" t="s">
        <v>413</v>
      </c>
      <c r="C317" s="2" t="s">
        <v>1116</v>
      </c>
      <c r="D317" s="2" t="s">
        <v>1313</v>
      </c>
      <c r="E317" s="2" t="s">
        <v>755</v>
      </c>
      <c r="F317" s="38">
        <v>1</v>
      </c>
      <c r="G317" s="8"/>
      <c r="H317" s="8">
        <f t="shared" si="198"/>
        <v>0</v>
      </c>
      <c r="I317" s="8">
        <f t="shared" si="199"/>
        <v>0</v>
      </c>
      <c r="J317" s="8">
        <f t="shared" si="200"/>
        <v>0</v>
      </c>
      <c r="K317" s="8">
        <v>0</v>
      </c>
      <c r="L317" s="8">
        <f t="shared" si="201"/>
        <v>0</v>
      </c>
      <c r="M317" s="16" t="s">
        <v>782</v>
      </c>
      <c r="P317" s="19">
        <f t="shared" si="202"/>
        <v>0</v>
      </c>
      <c r="R317" s="19">
        <f t="shared" si="203"/>
        <v>0</v>
      </c>
      <c r="S317" s="19">
        <f t="shared" si="204"/>
        <v>0</v>
      </c>
      <c r="T317" s="19">
        <f t="shared" si="205"/>
        <v>0</v>
      </c>
      <c r="U317" s="19">
        <f t="shared" si="206"/>
        <v>0</v>
      </c>
      <c r="V317" s="19">
        <f t="shared" si="207"/>
        <v>0</v>
      </c>
      <c r="W317" s="19">
        <f t="shared" si="208"/>
        <v>0</v>
      </c>
      <c r="X317" s="19">
        <f t="shared" si="209"/>
        <v>0</v>
      </c>
      <c r="Y317" s="14" t="s">
        <v>413</v>
      </c>
      <c r="Z317" s="8">
        <f t="shared" si="210"/>
        <v>0</v>
      </c>
      <c r="AA317" s="8">
        <f t="shared" si="211"/>
        <v>0</v>
      </c>
      <c r="AB317" s="8">
        <f t="shared" si="212"/>
        <v>0</v>
      </c>
      <c r="AD317" s="19">
        <v>21</v>
      </c>
      <c r="AE317" s="19">
        <f t="shared" si="213"/>
        <v>0</v>
      </c>
      <c r="AF317" s="19">
        <f t="shared" si="214"/>
        <v>0</v>
      </c>
      <c r="AG317" s="16" t="s">
        <v>5</v>
      </c>
      <c r="AM317" s="19">
        <f t="shared" si="215"/>
        <v>0</v>
      </c>
      <c r="AN317" s="19">
        <f t="shared" si="216"/>
        <v>0</v>
      </c>
      <c r="AO317" s="20" t="s">
        <v>792</v>
      </c>
      <c r="AP317" s="20" t="s">
        <v>808</v>
      </c>
      <c r="AQ317" s="14" t="s">
        <v>814</v>
      </c>
      <c r="AS317" s="19">
        <f t="shared" si="217"/>
        <v>0</v>
      </c>
      <c r="AT317" s="19">
        <f t="shared" si="218"/>
        <v>0</v>
      </c>
      <c r="AU317" s="19">
        <v>0</v>
      </c>
      <c r="AV317" s="19">
        <f t="shared" si="219"/>
        <v>0</v>
      </c>
    </row>
    <row r="318" spans="1:48" x14ac:dyDescent="0.2">
      <c r="A318" s="101" t="s">
        <v>260</v>
      </c>
      <c r="B318" s="2" t="s">
        <v>413</v>
      </c>
      <c r="C318" s="2" t="s">
        <v>1117</v>
      </c>
      <c r="D318" s="2" t="s">
        <v>609</v>
      </c>
      <c r="E318" s="2" t="s">
        <v>755</v>
      </c>
      <c r="F318" s="38">
        <v>1</v>
      </c>
      <c r="G318" s="8"/>
      <c r="H318" s="8">
        <f t="shared" si="198"/>
        <v>0</v>
      </c>
      <c r="I318" s="8">
        <f t="shared" si="199"/>
        <v>0</v>
      </c>
      <c r="J318" s="8">
        <f t="shared" si="200"/>
        <v>0</v>
      </c>
      <c r="K318" s="8">
        <v>0</v>
      </c>
      <c r="L318" s="8">
        <f t="shared" si="201"/>
        <v>0</v>
      </c>
      <c r="M318" s="16" t="s">
        <v>782</v>
      </c>
      <c r="P318" s="19">
        <f t="shared" si="202"/>
        <v>0</v>
      </c>
      <c r="R318" s="19">
        <f t="shared" si="203"/>
        <v>0</v>
      </c>
      <c r="S318" s="19">
        <f t="shared" si="204"/>
        <v>0</v>
      </c>
      <c r="T318" s="19">
        <f t="shared" si="205"/>
        <v>0</v>
      </c>
      <c r="U318" s="19">
        <f t="shared" si="206"/>
        <v>0</v>
      </c>
      <c r="V318" s="19">
        <f t="shared" si="207"/>
        <v>0</v>
      </c>
      <c r="W318" s="19">
        <f t="shared" si="208"/>
        <v>0</v>
      </c>
      <c r="X318" s="19">
        <f t="shared" si="209"/>
        <v>0</v>
      </c>
      <c r="Y318" s="14" t="s">
        <v>413</v>
      </c>
      <c r="Z318" s="8">
        <f t="shared" si="210"/>
        <v>0</v>
      </c>
      <c r="AA318" s="8">
        <f t="shared" si="211"/>
        <v>0</v>
      </c>
      <c r="AB318" s="8">
        <f t="shared" si="212"/>
        <v>0</v>
      </c>
      <c r="AD318" s="19">
        <v>21</v>
      </c>
      <c r="AE318" s="19">
        <f t="shared" si="213"/>
        <v>0</v>
      </c>
      <c r="AF318" s="19">
        <f t="shared" si="214"/>
        <v>0</v>
      </c>
      <c r="AG318" s="16" t="s">
        <v>5</v>
      </c>
      <c r="AM318" s="19">
        <f t="shared" si="215"/>
        <v>0</v>
      </c>
      <c r="AN318" s="19">
        <f t="shared" si="216"/>
        <v>0</v>
      </c>
      <c r="AO318" s="20" t="s">
        <v>792</v>
      </c>
      <c r="AP318" s="20" t="s">
        <v>808</v>
      </c>
      <c r="AQ318" s="14" t="s">
        <v>814</v>
      </c>
      <c r="AS318" s="19">
        <f t="shared" si="217"/>
        <v>0</v>
      </c>
      <c r="AT318" s="19">
        <f t="shared" si="218"/>
        <v>0</v>
      </c>
      <c r="AU318" s="19">
        <v>0</v>
      </c>
      <c r="AV318" s="19">
        <f t="shared" si="219"/>
        <v>0</v>
      </c>
    </row>
    <row r="319" spans="1:48" x14ac:dyDescent="0.2">
      <c r="A319" s="101" t="s">
        <v>261</v>
      </c>
      <c r="B319" s="2" t="s">
        <v>413</v>
      </c>
      <c r="C319" s="2" t="s">
        <v>1118</v>
      </c>
      <c r="D319" s="2" t="s">
        <v>610</v>
      </c>
      <c r="E319" s="2" t="s">
        <v>755</v>
      </c>
      <c r="F319" s="38">
        <v>1</v>
      </c>
      <c r="G319" s="8"/>
      <c r="H319" s="8">
        <f t="shared" si="198"/>
        <v>0</v>
      </c>
      <c r="I319" s="8">
        <f t="shared" si="199"/>
        <v>0</v>
      </c>
      <c r="J319" s="8">
        <f t="shared" si="200"/>
        <v>0</v>
      </c>
      <c r="K319" s="8">
        <v>0</v>
      </c>
      <c r="L319" s="8">
        <f t="shared" si="201"/>
        <v>0</v>
      </c>
      <c r="M319" s="16" t="s">
        <v>782</v>
      </c>
      <c r="P319" s="19">
        <f t="shared" si="202"/>
        <v>0</v>
      </c>
      <c r="R319" s="19">
        <f t="shared" si="203"/>
        <v>0</v>
      </c>
      <c r="S319" s="19">
        <f t="shared" si="204"/>
        <v>0</v>
      </c>
      <c r="T319" s="19">
        <f t="shared" si="205"/>
        <v>0</v>
      </c>
      <c r="U319" s="19">
        <f t="shared" si="206"/>
        <v>0</v>
      </c>
      <c r="V319" s="19">
        <f t="shared" si="207"/>
        <v>0</v>
      </c>
      <c r="W319" s="19">
        <f t="shared" si="208"/>
        <v>0</v>
      </c>
      <c r="X319" s="19">
        <f t="shared" si="209"/>
        <v>0</v>
      </c>
      <c r="Y319" s="14" t="s">
        <v>413</v>
      </c>
      <c r="Z319" s="8">
        <f t="shared" si="210"/>
        <v>0</v>
      </c>
      <c r="AA319" s="8">
        <f t="shared" si="211"/>
        <v>0</v>
      </c>
      <c r="AB319" s="8">
        <f t="shared" si="212"/>
        <v>0</v>
      </c>
      <c r="AD319" s="19">
        <v>21</v>
      </c>
      <c r="AE319" s="19">
        <f t="shared" si="213"/>
        <v>0</v>
      </c>
      <c r="AF319" s="19">
        <f t="shared" si="214"/>
        <v>0</v>
      </c>
      <c r="AG319" s="16" t="s">
        <v>5</v>
      </c>
      <c r="AM319" s="19">
        <f t="shared" si="215"/>
        <v>0</v>
      </c>
      <c r="AN319" s="19">
        <f t="shared" si="216"/>
        <v>0</v>
      </c>
      <c r="AO319" s="20" t="s">
        <v>792</v>
      </c>
      <c r="AP319" s="20" t="s">
        <v>808</v>
      </c>
      <c r="AQ319" s="14" t="s">
        <v>814</v>
      </c>
      <c r="AS319" s="19">
        <f t="shared" si="217"/>
        <v>0</v>
      </c>
      <c r="AT319" s="19">
        <f t="shared" si="218"/>
        <v>0</v>
      </c>
      <c r="AU319" s="19">
        <v>0</v>
      </c>
      <c r="AV319" s="19">
        <f t="shared" si="219"/>
        <v>0</v>
      </c>
    </row>
    <row r="320" spans="1:48" x14ac:dyDescent="0.2">
      <c r="A320" s="101" t="s">
        <v>262</v>
      </c>
      <c r="B320" s="2" t="s">
        <v>413</v>
      </c>
      <c r="C320" s="2" t="s">
        <v>1119</v>
      </c>
      <c r="D320" s="2" t="s">
        <v>611</v>
      </c>
      <c r="E320" s="2" t="s">
        <v>755</v>
      </c>
      <c r="F320" s="38">
        <v>1</v>
      </c>
      <c r="G320" s="8"/>
      <c r="H320" s="8">
        <f t="shared" si="198"/>
        <v>0</v>
      </c>
      <c r="I320" s="8">
        <f t="shared" si="199"/>
        <v>0</v>
      </c>
      <c r="J320" s="8">
        <f t="shared" si="200"/>
        <v>0</v>
      </c>
      <c r="K320" s="8">
        <v>0</v>
      </c>
      <c r="L320" s="8">
        <f t="shared" si="201"/>
        <v>0</v>
      </c>
      <c r="M320" s="16" t="s">
        <v>782</v>
      </c>
      <c r="P320" s="19">
        <f t="shared" si="202"/>
        <v>0</v>
      </c>
      <c r="R320" s="19">
        <f t="shared" si="203"/>
        <v>0</v>
      </c>
      <c r="S320" s="19">
        <f t="shared" si="204"/>
        <v>0</v>
      </c>
      <c r="T320" s="19">
        <f t="shared" si="205"/>
        <v>0</v>
      </c>
      <c r="U320" s="19">
        <f t="shared" si="206"/>
        <v>0</v>
      </c>
      <c r="V320" s="19">
        <f t="shared" si="207"/>
        <v>0</v>
      </c>
      <c r="W320" s="19">
        <f t="shared" si="208"/>
        <v>0</v>
      </c>
      <c r="X320" s="19">
        <f t="shared" si="209"/>
        <v>0</v>
      </c>
      <c r="Y320" s="14" t="s">
        <v>413</v>
      </c>
      <c r="Z320" s="8">
        <f t="shared" si="210"/>
        <v>0</v>
      </c>
      <c r="AA320" s="8">
        <f t="shared" si="211"/>
        <v>0</v>
      </c>
      <c r="AB320" s="8">
        <f t="shared" si="212"/>
        <v>0</v>
      </c>
      <c r="AD320" s="19">
        <v>21</v>
      </c>
      <c r="AE320" s="19">
        <f t="shared" si="213"/>
        <v>0</v>
      </c>
      <c r="AF320" s="19">
        <f t="shared" si="214"/>
        <v>0</v>
      </c>
      <c r="AG320" s="16" t="s">
        <v>5</v>
      </c>
      <c r="AM320" s="19">
        <f t="shared" si="215"/>
        <v>0</v>
      </c>
      <c r="AN320" s="19">
        <f t="shared" si="216"/>
        <v>0</v>
      </c>
      <c r="AO320" s="20" t="s">
        <v>792</v>
      </c>
      <c r="AP320" s="20" t="s">
        <v>808</v>
      </c>
      <c r="AQ320" s="14" t="s">
        <v>814</v>
      </c>
      <c r="AS320" s="19">
        <f t="shared" si="217"/>
        <v>0</v>
      </c>
      <c r="AT320" s="19">
        <f t="shared" si="218"/>
        <v>0</v>
      </c>
      <c r="AU320" s="19">
        <v>0</v>
      </c>
      <c r="AV320" s="19">
        <f t="shared" si="219"/>
        <v>0</v>
      </c>
    </row>
    <row r="321" spans="1:48" x14ac:dyDescent="0.2">
      <c r="A321" s="101" t="s">
        <v>263</v>
      </c>
      <c r="B321" s="2" t="s">
        <v>413</v>
      </c>
      <c r="C321" s="2" t="s">
        <v>1120</v>
      </c>
      <c r="D321" s="2" t="s">
        <v>612</v>
      </c>
      <c r="E321" s="2" t="s">
        <v>755</v>
      </c>
      <c r="F321" s="38">
        <v>1</v>
      </c>
      <c r="G321" s="8"/>
      <c r="H321" s="8">
        <f t="shared" si="198"/>
        <v>0</v>
      </c>
      <c r="I321" s="8">
        <f t="shared" si="199"/>
        <v>0</v>
      </c>
      <c r="J321" s="8">
        <f t="shared" si="200"/>
        <v>0</v>
      </c>
      <c r="K321" s="8">
        <v>0</v>
      </c>
      <c r="L321" s="8">
        <f t="shared" si="201"/>
        <v>0</v>
      </c>
      <c r="M321" s="16" t="s">
        <v>782</v>
      </c>
      <c r="P321" s="19">
        <f t="shared" si="202"/>
        <v>0</v>
      </c>
      <c r="R321" s="19">
        <f t="shared" si="203"/>
        <v>0</v>
      </c>
      <c r="S321" s="19">
        <f t="shared" si="204"/>
        <v>0</v>
      </c>
      <c r="T321" s="19">
        <f t="shared" si="205"/>
        <v>0</v>
      </c>
      <c r="U321" s="19">
        <f t="shared" si="206"/>
        <v>0</v>
      </c>
      <c r="V321" s="19">
        <f t="shared" si="207"/>
        <v>0</v>
      </c>
      <c r="W321" s="19">
        <f t="shared" si="208"/>
        <v>0</v>
      </c>
      <c r="X321" s="19">
        <f t="shared" si="209"/>
        <v>0</v>
      </c>
      <c r="Y321" s="14" t="s">
        <v>413</v>
      </c>
      <c r="Z321" s="8">
        <f t="shared" si="210"/>
        <v>0</v>
      </c>
      <c r="AA321" s="8">
        <f t="shared" si="211"/>
        <v>0</v>
      </c>
      <c r="AB321" s="8">
        <f t="shared" si="212"/>
        <v>0</v>
      </c>
      <c r="AD321" s="19">
        <v>21</v>
      </c>
      <c r="AE321" s="19">
        <f t="shared" si="213"/>
        <v>0</v>
      </c>
      <c r="AF321" s="19">
        <f t="shared" si="214"/>
        <v>0</v>
      </c>
      <c r="AG321" s="16" t="s">
        <v>5</v>
      </c>
      <c r="AM321" s="19">
        <f t="shared" si="215"/>
        <v>0</v>
      </c>
      <c r="AN321" s="19">
        <f t="shared" si="216"/>
        <v>0</v>
      </c>
      <c r="AO321" s="20" t="s">
        <v>792</v>
      </c>
      <c r="AP321" s="20" t="s">
        <v>808</v>
      </c>
      <c r="AQ321" s="14" t="s">
        <v>814</v>
      </c>
      <c r="AS321" s="19">
        <f t="shared" si="217"/>
        <v>0</v>
      </c>
      <c r="AT321" s="19">
        <f t="shared" si="218"/>
        <v>0</v>
      </c>
      <c r="AU321" s="19">
        <v>0</v>
      </c>
      <c r="AV321" s="19">
        <f t="shared" si="219"/>
        <v>0</v>
      </c>
    </row>
    <row r="322" spans="1:48" x14ac:dyDescent="0.2">
      <c r="A322" s="101" t="s">
        <v>264</v>
      </c>
      <c r="B322" s="2" t="s">
        <v>413</v>
      </c>
      <c r="C322" s="2" t="s">
        <v>1121</v>
      </c>
      <c r="D322" s="2" t="s">
        <v>613</v>
      </c>
      <c r="E322" s="2" t="s">
        <v>755</v>
      </c>
      <c r="F322" s="38">
        <v>0</v>
      </c>
      <c r="G322" s="8"/>
      <c r="H322" s="8">
        <f t="shared" si="198"/>
        <v>0</v>
      </c>
      <c r="I322" s="8">
        <f t="shared" si="199"/>
        <v>0</v>
      </c>
      <c r="J322" s="8">
        <f t="shared" si="200"/>
        <v>0</v>
      </c>
      <c r="K322" s="8">
        <v>0</v>
      </c>
      <c r="L322" s="8">
        <f t="shared" si="201"/>
        <v>0</v>
      </c>
      <c r="M322" s="16" t="s">
        <v>782</v>
      </c>
      <c r="P322" s="19">
        <f t="shared" si="202"/>
        <v>0</v>
      </c>
      <c r="R322" s="19">
        <f t="shared" si="203"/>
        <v>0</v>
      </c>
      <c r="S322" s="19">
        <f t="shared" si="204"/>
        <v>0</v>
      </c>
      <c r="T322" s="19">
        <f t="shared" si="205"/>
        <v>0</v>
      </c>
      <c r="U322" s="19">
        <f t="shared" si="206"/>
        <v>0</v>
      </c>
      <c r="V322" s="19">
        <f t="shared" si="207"/>
        <v>0</v>
      </c>
      <c r="W322" s="19">
        <f t="shared" si="208"/>
        <v>0</v>
      </c>
      <c r="X322" s="19">
        <f t="shared" si="209"/>
        <v>0</v>
      </c>
      <c r="Y322" s="14" t="s">
        <v>413</v>
      </c>
      <c r="Z322" s="8">
        <f t="shared" si="210"/>
        <v>0</v>
      </c>
      <c r="AA322" s="8">
        <f t="shared" si="211"/>
        <v>0</v>
      </c>
      <c r="AB322" s="8">
        <f t="shared" si="212"/>
        <v>0</v>
      </c>
      <c r="AD322" s="19">
        <v>21</v>
      </c>
      <c r="AE322" s="19">
        <f t="shared" si="213"/>
        <v>0</v>
      </c>
      <c r="AF322" s="19">
        <f t="shared" si="214"/>
        <v>0</v>
      </c>
      <c r="AG322" s="16" t="s">
        <v>5</v>
      </c>
      <c r="AM322" s="19">
        <f t="shared" si="215"/>
        <v>0</v>
      </c>
      <c r="AN322" s="19">
        <f t="shared" si="216"/>
        <v>0</v>
      </c>
      <c r="AO322" s="20" t="s">
        <v>792</v>
      </c>
      <c r="AP322" s="20" t="s">
        <v>808</v>
      </c>
      <c r="AQ322" s="14" t="s">
        <v>814</v>
      </c>
      <c r="AS322" s="19">
        <f t="shared" si="217"/>
        <v>0</v>
      </c>
      <c r="AT322" s="19">
        <f t="shared" si="218"/>
        <v>0</v>
      </c>
      <c r="AU322" s="19">
        <v>0</v>
      </c>
      <c r="AV322" s="19">
        <f t="shared" si="219"/>
        <v>0</v>
      </c>
    </row>
    <row r="323" spans="1:48" s="53" customFormat="1" ht="11.25" x14ac:dyDescent="0.2">
      <c r="D323" s="54" t="s">
        <v>614</v>
      </c>
      <c r="F323" s="55"/>
    </row>
    <row r="324" spans="1:48" x14ac:dyDescent="0.2">
      <c r="A324" s="101" t="s">
        <v>265</v>
      </c>
      <c r="B324" s="2" t="s">
        <v>413</v>
      </c>
      <c r="C324" s="2" t="s">
        <v>1122</v>
      </c>
      <c r="D324" s="2" t="s">
        <v>615</v>
      </c>
      <c r="E324" s="2" t="s">
        <v>755</v>
      </c>
      <c r="F324" s="38">
        <v>1</v>
      </c>
      <c r="G324" s="8"/>
      <c r="H324" s="8">
        <f>F324*AE324</f>
        <v>0</v>
      </c>
      <c r="I324" s="8">
        <f>J324-H324</f>
        <v>0</v>
      </c>
      <c r="J324" s="8">
        <f>F324*G324</f>
        <v>0</v>
      </c>
      <c r="K324" s="8">
        <v>0</v>
      </c>
      <c r="L324" s="8">
        <f>F324*K324</f>
        <v>0</v>
      </c>
      <c r="M324" s="16" t="s">
        <v>782</v>
      </c>
      <c r="P324" s="19">
        <f>IF(AG324="5",J324,0)</f>
        <v>0</v>
      </c>
      <c r="R324" s="19">
        <f>IF(AG324="1",H324,0)</f>
        <v>0</v>
      </c>
      <c r="S324" s="19">
        <f>IF(AG324="1",I324,0)</f>
        <v>0</v>
      </c>
      <c r="T324" s="19">
        <f>IF(AG324="7",H324,0)</f>
        <v>0</v>
      </c>
      <c r="U324" s="19">
        <f>IF(AG324="7",I324,0)</f>
        <v>0</v>
      </c>
      <c r="V324" s="19">
        <f>IF(AG324="2",H324,0)</f>
        <v>0</v>
      </c>
      <c r="W324" s="19">
        <f>IF(AG324="2",I324,0)</f>
        <v>0</v>
      </c>
      <c r="X324" s="19">
        <f>IF(AG324="0",J324,0)</f>
        <v>0</v>
      </c>
      <c r="Y324" s="14" t="s">
        <v>413</v>
      </c>
      <c r="Z324" s="8">
        <f>IF(AD324=0,J324,0)</f>
        <v>0</v>
      </c>
      <c r="AA324" s="8">
        <f>IF(AD324=15,J324,0)</f>
        <v>0</v>
      </c>
      <c r="AB324" s="8">
        <f>IF(AD324=21,J324,0)</f>
        <v>0</v>
      </c>
      <c r="AD324" s="19">
        <v>21</v>
      </c>
      <c r="AE324" s="19">
        <f>G324*0</f>
        <v>0</v>
      </c>
      <c r="AF324" s="19">
        <f>G324*(1-0)</f>
        <v>0</v>
      </c>
      <c r="AG324" s="16" t="s">
        <v>5</v>
      </c>
      <c r="AM324" s="19">
        <f>F324*AE324</f>
        <v>0</v>
      </c>
      <c r="AN324" s="19">
        <f>F324*AF324</f>
        <v>0</v>
      </c>
      <c r="AO324" s="20" t="s">
        <v>792</v>
      </c>
      <c r="AP324" s="20" t="s">
        <v>808</v>
      </c>
      <c r="AQ324" s="14" t="s">
        <v>814</v>
      </c>
      <c r="AS324" s="19">
        <f>AM324+AN324</f>
        <v>0</v>
      </c>
      <c r="AT324" s="19">
        <f>G324/(100-AU324)*100</f>
        <v>0</v>
      </c>
      <c r="AU324" s="19">
        <v>0</v>
      </c>
      <c r="AV324" s="19">
        <f>L324</f>
        <v>0</v>
      </c>
    </row>
    <row r="325" spans="1:48" x14ac:dyDescent="0.2">
      <c r="A325" s="101" t="s">
        <v>266</v>
      </c>
      <c r="B325" s="2" t="s">
        <v>413</v>
      </c>
      <c r="C325" s="2" t="s">
        <v>1123</v>
      </c>
      <c r="D325" s="2" t="s">
        <v>616</v>
      </c>
      <c r="E325" s="2" t="s">
        <v>755</v>
      </c>
      <c r="F325" s="38">
        <v>1</v>
      </c>
      <c r="G325" s="8"/>
      <c r="H325" s="8">
        <f>F325*AE325</f>
        <v>0</v>
      </c>
      <c r="I325" s="8">
        <f>J325-H325</f>
        <v>0</v>
      </c>
      <c r="J325" s="8">
        <f>F325*G325</f>
        <v>0</v>
      </c>
      <c r="K325" s="8">
        <v>0</v>
      </c>
      <c r="L325" s="8">
        <f>F325*K325</f>
        <v>0</v>
      </c>
      <c r="M325" s="16" t="s">
        <v>782</v>
      </c>
      <c r="P325" s="19">
        <f>IF(AG325="5",J325,0)</f>
        <v>0</v>
      </c>
      <c r="R325" s="19">
        <f>IF(AG325="1",H325,0)</f>
        <v>0</v>
      </c>
      <c r="S325" s="19">
        <f>IF(AG325="1",I325,0)</f>
        <v>0</v>
      </c>
      <c r="T325" s="19">
        <f>IF(AG325="7",H325,0)</f>
        <v>0</v>
      </c>
      <c r="U325" s="19">
        <f>IF(AG325="7",I325,0)</f>
        <v>0</v>
      </c>
      <c r="V325" s="19">
        <f>IF(AG325="2",H325,0)</f>
        <v>0</v>
      </c>
      <c r="W325" s="19">
        <f>IF(AG325="2",I325,0)</f>
        <v>0</v>
      </c>
      <c r="X325" s="19">
        <f>IF(AG325="0",J325,0)</f>
        <v>0</v>
      </c>
      <c r="Y325" s="14" t="s">
        <v>413</v>
      </c>
      <c r="Z325" s="8">
        <f>IF(AD325=0,J325,0)</f>
        <v>0</v>
      </c>
      <c r="AA325" s="8">
        <f>IF(AD325=15,J325,0)</f>
        <v>0</v>
      </c>
      <c r="AB325" s="8">
        <f>IF(AD325=21,J325,0)</f>
        <v>0</v>
      </c>
      <c r="AD325" s="19">
        <v>21</v>
      </c>
      <c r="AE325" s="19">
        <f>G325*0</f>
        <v>0</v>
      </c>
      <c r="AF325" s="19">
        <f>G325*(1-0)</f>
        <v>0</v>
      </c>
      <c r="AG325" s="16" t="s">
        <v>5</v>
      </c>
      <c r="AM325" s="19">
        <f>F325*AE325</f>
        <v>0</v>
      </c>
      <c r="AN325" s="19">
        <f>F325*AF325</f>
        <v>0</v>
      </c>
      <c r="AO325" s="20" t="s">
        <v>792</v>
      </c>
      <c r="AP325" s="20" t="s">
        <v>808</v>
      </c>
      <c r="AQ325" s="14" t="s">
        <v>814</v>
      </c>
      <c r="AS325" s="19">
        <f>AM325+AN325</f>
        <v>0</v>
      </c>
      <c r="AT325" s="19">
        <f>G325/(100-AU325)*100</f>
        <v>0</v>
      </c>
      <c r="AU325" s="19">
        <v>0</v>
      </c>
      <c r="AV325" s="19">
        <f>L325</f>
        <v>0</v>
      </c>
    </row>
    <row r="326" spans="1:48" x14ac:dyDescent="0.2">
      <c r="A326" s="101" t="s">
        <v>267</v>
      </c>
      <c r="B326" s="2" t="s">
        <v>413</v>
      </c>
      <c r="C326" s="2" t="s">
        <v>1124</v>
      </c>
      <c r="D326" s="2" t="s">
        <v>617</v>
      </c>
      <c r="E326" s="2" t="s">
        <v>755</v>
      </c>
      <c r="F326" s="38">
        <v>64</v>
      </c>
      <c r="G326" s="8"/>
      <c r="H326" s="8">
        <f>F326*AE326</f>
        <v>0</v>
      </c>
      <c r="I326" s="8">
        <f>J326-H326</f>
        <v>0</v>
      </c>
      <c r="J326" s="8">
        <f>F326*G326</f>
        <v>0</v>
      </c>
      <c r="K326" s="8">
        <v>0</v>
      </c>
      <c r="L326" s="8">
        <f>F326*K326</f>
        <v>0</v>
      </c>
      <c r="M326" s="16" t="s">
        <v>782</v>
      </c>
      <c r="P326" s="19">
        <f>IF(AG326="5",J326,0)</f>
        <v>0</v>
      </c>
      <c r="R326" s="19">
        <f>IF(AG326="1",H326,0)</f>
        <v>0</v>
      </c>
      <c r="S326" s="19">
        <f>IF(AG326="1",I326,0)</f>
        <v>0</v>
      </c>
      <c r="T326" s="19">
        <f>IF(AG326="7",H326,0)</f>
        <v>0</v>
      </c>
      <c r="U326" s="19">
        <f>IF(AG326="7",I326,0)</f>
        <v>0</v>
      </c>
      <c r="V326" s="19">
        <f>IF(AG326="2",H326,0)</f>
        <v>0</v>
      </c>
      <c r="W326" s="19">
        <f>IF(AG326="2",I326,0)</f>
        <v>0</v>
      </c>
      <c r="X326" s="19">
        <f>IF(AG326="0",J326,0)</f>
        <v>0</v>
      </c>
      <c r="Y326" s="14" t="s">
        <v>413</v>
      </c>
      <c r="Z326" s="8">
        <f>IF(AD326=0,J326,0)</f>
        <v>0</v>
      </c>
      <c r="AA326" s="8">
        <f>IF(AD326=15,J326,0)</f>
        <v>0</v>
      </c>
      <c r="AB326" s="8">
        <f>IF(AD326=21,J326,0)</f>
        <v>0</v>
      </c>
      <c r="AD326" s="19">
        <v>21</v>
      </c>
      <c r="AE326" s="19">
        <f>G326*0</f>
        <v>0</v>
      </c>
      <c r="AF326" s="19">
        <f>G326*(1-0)</f>
        <v>0</v>
      </c>
      <c r="AG326" s="16" t="s">
        <v>5</v>
      </c>
      <c r="AM326" s="19">
        <f>F326*AE326</f>
        <v>0</v>
      </c>
      <c r="AN326" s="19">
        <f>F326*AF326</f>
        <v>0</v>
      </c>
      <c r="AO326" s="20" t="s">
        <v>792</v>
      </c>
      <c r="AP326" s="20" t="s">
        <v>808</v>
      </c>
      <c r="AQ326" s="14" t="s">
        <v>814</v>
      </c>
      <c r="AS326" s="19">
        <f>AM326+AN326</f>
        <v>0</v>
      </c>
      <c r="AT326" s="19">
        <f>G326/(100-AU326)*100</f>
        <v>0</v>
      </c>
      <c r="AU326" s="19">
        <v>0</v>
      </c>
      <c r="AV326" s="19">
        <f>L326</f>
        <v>0</v>
      </c>
    </row>
    <row r="327" spans="1:48" x14ac:dyDescent="0.2">
      <c r="A327" s="101" t="s">
        <v>268</v>
      </c>
      <c r="B327" s="2" t="s">
        <v>413</v>
      </c>
      <c r="C327" s="2" t="s">
        <v>1125</v>
      </c>
      <c r="D327" s="2" t="s">
        <v>618</v>
      </c>
      <c r="E327" s="2" t="s">
        <v>755</v>
      </c>
      <c r="F327" s="38">
        <v>0</v>
      </c>
      <c r="G327" s="8"/>
      <c r="H327" s="8">
        <f>F327*AE327</f>
        <v>0</v>
      </c>
      <c r="I327" s="8">
        <f>J327-H327</f>
        <v>0</v>
      </c>
      <c r="J327" s="8">
        <f>F327*G327</f>
        <v>0</v>
      </c>
      <c r="K327" s="8">
        <v>0</v>
      </c>
      <c r="L327" s="8">
        <f>F327*K327</f>
        <v>0</v>
      </c>
      <c r="M327" s="16" t="s">
        <v>782</v>
      </c>
      <c r="P327" s="19">
        <f>IF(AG327="5",J327,0)</f>
        <v>0</v>
      </c>
      <c r="R327" s="19">
        <f>IF(AG327="1",H327,0)</f>
        <v>0</v>
      </c>
      <c r="S327" s="19">
        <f>IF(AG327="1",I327,0)</f>
        <v>0</v>
      </c>
      <c r="T327" s="19">
        <f>IF(AG327="7",H327,0)</f>
        <v>0</v>
      </c>
      <c r="U327" s="19">
        <f>IF(AG327="7",I327,0)</f>
        <v>0</v>
      </c>
      <c r="V327" s="19">
        <f>IF(AG327="2",H327,0)</f>
        <v>0</v>
      </c>
      <c r="W327" s="19">
        <f>IF(AG327="2",I327,0)</f>
        <v>0</v>
      </c>
      <c r="X327" s="19">
        <f>IF(AG327="0",J327,0)</f>
        <v>0</v>
      </c>
      <c r="Y327" s="14" t="s">
        <v>413</v>
      </c>
      <c r="Z327" s="8">
        <f>IF(AD327=0,J327,0)</f>
        <v>0</v>
      </c>
      <c r="AA327" s="8">
        <f>IF(AD327=15,J327,0)</f>
        <v>0</v>
      </c>
      <c r="AB327" s="8">
        <f>IF(AD327=21,J327,0)</f>
        <v>0</v>
      </c>
      <c r="AD327" s="19">
        <v>21</v>
      </c>
      <c r="AE327" s="19">
        <f>G327*0</f>
        <v>0</v>
      </c>
      <c r="AF327" s="19">
        <f>G327*(1-0)</f>
        <v>0</v>
      </c>
      <c r="AG327" s="16" t="s">
        <v>5</v>
      </c>
      <c r="AM327" s="19">
        <f>F327*AE327</f>
        <v>0</v>
      </c>
      <c r="AN327" s="19">
        <f>F327*AF327</f>
        <v>0</v>
      </c>
      <c r="AO327" s="20" t="s">
        <v>792</v>
      </c>
      <c r="AP327" s="20" t="s">
        <v>808</v>
      </c>
      <c r="AQ327" s="14" t="s">
        <v>814</v>
      </c>
      <c r="AS327" s="19">
        <f>AM327+AN327</f>
        <v>0</v>
      </c>
      <c r="AT327" s="19">
        <f>G327/(100-AU327)*100</f>
        <v>0</v>
      </c>
      <c r="AU327" s="19">
        <v>0</v>
      </c>
      <c r="AV327" s="19">
        <f>L327</f>
        <v>0</v>
      </c>
    </row>
    <row r="328" spans="1:48" s="53" customFormat="1" ht="11.25" x14ac:dyDescent="0.2">
      <c r="D328" s="54" t="s">
        <v>619</v>
      </c>
      <c r="F328" s="55"/>
    </row>
    <row r="329" spans="1:48" x14ac:dyDescent="0.2">
      <c r="A329" s="101" t="s">
        <v>269</v>
      </c>
      <c r="B329" s="2" t="s">
        <v>413</v>
      </c>
      <c r="C329" s="2" t="s">
        <v>1126</v>
      </c>
      <c r="D329" s="2" t="s">
        <v>620</v>
      </c>
      <c r="E329" s="2" t="s">
        <v>763</v>
      </c>
      <c r="F329" s="38">
        <v>16</v>
      </c>
      <c r="G329" s="8"/>
      <c r="H329" s="8">
        <f>F329*AE329</f>
        <v>0</v>
      </c>
      <c r="I329" s="8">
        <f>J329-H329</f>
        <v>0</v>
      </c>
      <c r="J329" s="8">
        <f>F329*G329</f>
        <v>0</v>
      </c>
      <c r="K329" s="8">
        <v>0</v>
      </c>
      <c r="L329" s="8">
        <f>F329*K329</f>
        <v>0</v>
      </c>
      <c r="M329" s="16" t="s">
        <v>782</v>
      </c>
      <c r="P329" s="19">
        <f>IF(AG329="5",J329,0)</f>
        <v>0</v>
      </c>
      <c r="R329" s="19">
        <f>IF(AG329="1",H329,0)</f>
        <v>0</v>
      </c>
      <c r="S329" s="19">
        <f>IF(AG329="1",I329,0)</f>
        <v>0</v>
      </c>
      <c r="T329" s="19">
        <f>IF(AG329="7",H329,0)</f>
        <v>0</v>
      </c>
      <c r="U329" s="19">
        <f>IF(AG329="7",I329,0)</f>
        <v>0</v>
      </c>
      <c r="V329" s="19">
        <f>IF(AG329="2",H329,0)</f>
        <v>0</v>
      </c>
      <c r="W329" s="19">
        <f>IF(AG329="2",I329,0)</f>
        <v>0</v>
      </c>
      <c r="X329" s="19">
        <f>IF(AG329="0",J329,0)</f>
        <v>0</v>
      </c>
      <c r="Y329" s="14" t="s">
        <v>413</v>
      </c>
      <c r="Z329" s="8">
        <f>IF(AD329=0,J329,0)</f>
        <v>0</v>
      </c>
      <c r="AA329" s="8">
        <f>IF(AD329=15,J329,0)</f>
        <v>0</v>
      </c>
      <c r="AB329" s="8">
        <f>IF(AD329=21,J329,0)</f>
        <v>0</v>
      </c>
      <c r="AD329" s="19">
        <v>21</v>
      </c>
      <c r="AE329" s="19">
        <f>G329*0</f>
        <v>0</v>
      </c>
      <c r="AF329" s="19">
        <f>G329*(1-0)</f>
        <v>0</v>
      </c>
      <c r="AG329" s="16" t="s">
        <v>5</v>
      </c>
      <c r="AM329" s="19">
        <f>F329*AE329</f>
        <v>0</v>
      </c>
      <c r="AN329" s="19">
        <f>F329*AF329</f>
        <v>0</v>
      </c>
      <c r="AO329" s="20" t="s">
        <v>792</v>
      </c>
      <c r="AP329" s="20" t="s">
        <v>808</v>
      </c>
      <c r="AQ329" s="14" t="s">
        <v>814</v>
      </c>
      <c r="AS329" s="19">
        <f>AM329+AN329</f>
        <v>0</v>
      </c>
      <c r="AT329" s="19">
        <f>G329/(100-AU329)*100</f>
        <v>0</v>
      </c>
      <c r="AU329" s="19">
        <v>0</v>
      </c>
      <c r="AV329" s="19">
        <f>L329</f>
        <v>0</v>
      </c>
    </row>
    <row r="330" spans="1:48" ht="13.5" thickBot="1" x14ac:dyDescent="0.25">
      <c r="A330" s="101" t="s">
        <v>270</v>
      </c>
      <c r="B330" s="2" t="s">
        <v>413</v>
      </c>
      <c r="C330" s="2" t="s">
        <v>1127</v>
      </c>
      <c r="D330" s="2" t="s">
        <v>621</v>
      </c>
      <c r="E330" s="2" t="s">
        <v>763</v>
      </c>
      <c r="F330" s="38">
        <v>16</v>
      </c>
      <c r="G330" s="8"/>
      <c r="H330" s="8">
        <f>F330*AE330</f>
        <v>0</v>
      </c>
      <c r="I330" s="8">
        <f>J330-H330</f>
        <v>0</v>
      </c>
      <c r="J330" s="8">
        <f>F330*G330</f>
        <v>0</v>
      </c>
      <c r="K330" s="8">
        <v>0</v>
      </c>
      <c r="L330" s="8">
        <f>F330*K330</f>
        <v>0</v>
      </c>
      <c r="M330" s="16" t="s">
        <v>782</v>
      </c>
      <c r="P330" s="19">
        <f>IF(AG330="5",J330,0)</f>
        <v>0</v>
      </c>
      <c r="R330" s="19">
        <f>IF(AG330="1",H330,0)</f>
        <v>0</v>
      </c>
      <c r="S330" s="19">
        <f>IF(AG330="1",I330,0)</f>
        <v>0</v>
      </c>
      <c r="T330" s="19">
        <f>IF(AG330="7",H330,0)</f>
        <v>0</v>
      </c>
      <c r="U330" s="19">
        <f>IF(AG330="7",I330,0)</f>
        <v>0</v>
      </c>
      <c r="V330" s="19">
        <f>IF(AG330="2",H330,0)</f>
        <v>0</v>
      </c>
      <c r="W330" s="19">
        <f>IF(AG330="2",I330,0)</f>
        <v>0</v>
      </c>
      <c r="X330" s="19">
        <f>IF(AG330="0",J330,0)</f>
        <v>0</v>
      </c>
      <c r="Y330" s="14" t="s">
        <v>413</v>
      </c>
      <c r="Z330" s="8">
        <f>IF(AD330=0,J330,0)</f>
        <v>0</v>
      </c>
      <c r="AA330" s="8">
        <f>IF(AD330=15,J330,0)</f>
        <v>0</v>
      </c>
      <c r="AB330" s="8">
        <f>IF(AD330=21,J330,0)</f>
        <v>0</v>
      </c>
      <c r="AD330" s="19">
        <v>21</v>
      </c>
      <c r="AE330" s="19">
        <f>G330*0</f>
        <v>0</v>
      </c>
      <c r="AF330" s="19">
        <f>G330*(1-0)</f>
        <v>0</v>
      </c>
      <c r="AG330" s="16" t="s">
        <v>5</v>
      </c>
      <c r="AM330" s="19">
        <f>F330*AE330</f>
        <v>0</v>
      </c>
      <c r="AN330" s="19">
        <f>F330*AF330</f>
        <v>0</v>
      </c>
      <c r="AO330" s="20" t="s">
        <v>792</v>
      </c>
      <c r="AP330" s="20" t="s">
        <v>808</v>
      </c>
      <c r="AQ330" s="14" t="s">
        <v>814</v>
      </c>
      <c r="AS330" s="19">
        <f>AM330+AN330</f>
        <v>0</v>
      </c>
      <c r="AT330" s="19">
        <f>G330/(100-AU330)*100</f>
        <v>0</v>
      </c>
      <c r="AU330" s="19">
        <v>0</v>
      </c>
      <c r="AV330" s="19">
        <f>L330</f>
        <v>0</v>
      </c>
    </row>
    <row r="331" spans="1:48" ht="19.5" thickBot="1" x14ac:dyDescent="0.25">
      <c r="A331" s="208" t="s">
        <v>1306</v>
      </c>
      <c r="B331" s="209"/>
      <c r="C331" s="209"/>
      <c r="D331" s="209"/>
      <c r="E331" s="209"/>
      <c r="F331" s="209"/>
      <c r="G331" s="209"/>
      <c r="H331" s="209"/>
      <c r="I331" s="209"/>
      <c r="J331" s="209"/>
      <c r="K331" s="209"/>
      <c r="L331" s="209"/>
      <c r="M331" s="210"/>
      <c r="N331" s="44"/>
      <c r="P331" s="14"/>
      <c r="Q331" s="14"/>
      <c r="R331" s="14"/>
      <c r="S331" s="14"/>
      <c r="T331" s="14"/>
      <c r="U331" s="14"/>
      <c r="V331" s="14"/>
      <c r="W331" s="14"/>
      <c r="X331" s="14"/>
    </row>
    <row r="332" spans="1:48" x14ac:dyDescent="0.2">
      <c r="A332" s="96"/>
      <c r="B332" s="97" t="s">
        <v>414</v>
      </c>
      <c r="C332" s="97"/>
      <c r="D332" s="100" t="s">
        <v>1307</v>
      </c>
      <c r="E332" s="96" t="s">
        <v>4</v>
      </c>
      <c r="F332" s="96" t="s">
        <v>4</v>
      </c>
      <c r="G332" s="96" t="s">
        <v>4</v>
      </c>
      <c r="H332" s="98">
        <f>H333+H350+H398+H439+H463</f>
        <v>0</v>
      </c>
      <c r="I332" s="98">
        <f>I333+I350+I398+I439+I463</f>
        <v>0</v>
      </c>
      <c r="J332" s="98">
        <f>H332+I332</f>
        <v>0</v>
      </c>
      <c r="K332" s="99"/>
      <c r="L332" s="98">
        <f>L333+L350+L398+L439+L463</f>
        <v>0</v>
      </c>
      <c r="M332" s="99"/>
    </row>
    <row r="333" spans="1:48" x14ac:dyDescent="0.2">
      <c r="A333" s="88"/>
      <c r="B333" s="89" t="s">
        <v>414</v>
      </c>
      <c r="C333" s="89" t="s">
        <v>861</v>
      </c>
      <c r="D333" s="89" t="s">
        <v>862</v>
      </c>
      <c r="E333" s="88" t="s">
        <v>4</v>
      </c>
      <c r="F333" s="88" t="s">
        <v>4</v>
      </c>
      <c r="G333" s="88" t="s">
        <v>4</v>
      </c>
      <c r="H333" s="90">
        <f>SUM(H334:H349)</f>
        <v>0</v>
      </c>
      <c r="I333" s="90">
        <f>SUM(I334:I349)</f>
        <v>0</v>
      </c>
      <c r="J333" s="90">
        <f>H333+I333</f>
        <v>0</v>
      </c>
      <c r="K333" s="91"/>
      <c r="L333" s="90">
        <f>SUM(L334:L349)</f>
        <v>0</v>
      </c>
      <c r="M333" s="91"/>
      <c r="Y333" s="14" t="s">
        <v>414</v>
      </c>
      <c r="AI333" s="21">
        <f>SUM(Z334:Z349)</f>
        <v>0</v>
      </c>
      <c r="AJ333" s="21">
        <f>SUM(AA334:AA349)</f>
        <v>0</v>
      </c>
      <c r="AK333" s="21">
        <f>SUM(AB334:AB349)</f>
        <v>0</v>
      </c>
    </row>
    <row r="334" spans="1:48" x14ac:dyDescent="0.2">
      <c r="A334" s="101" t="s">
        <v>271</v>
      </c>
      <c r="B334" s="2" t="s">
        <v>414</v>
      </c>
      <c r="C334" s="2" t="s">
        <v>863</v>
      </c>
      <c r="D334" s="2" t="s">
        <v>623</v>
      </c>
      <c r="E334" s="2" t="s">
        <v>755</v>
      </c>
      <c r="F334" s="38">
        <v>0</v>
      </c>
      <c r="G334" s="8"/>
      <c r="H334" s="8">
        <f>F334*AE334</f>
        <v>0</v>
      </c>
      <c r="I334" s="8">
        <f>J334-H334</f>
        <v>0</v>
      </c>
      <c r="J334" s="8">
        <f>F334*G334</f>
        <v>0</v>
      </c>
      <c r="K334" s="8">
        <v>0</v>
      </c>
      <c r="L334" s="8">
        <f>F334*K334</f>
        <v>0</v>
      </c>
      <c r="M334" s="16" t="s">
        <v>782</v>
      </c>
      <c r="P334" s="19">
        <f>IF(AG334="5",J334,0)</f>
        <v>0</v>
      </c>
      <c r="R334" s="19">
        <f>IF(AG334="1",H334,0)</f>
        <v>0</v>
      </c>
      <c r="S334" s="19">
        <f>IF(AG334="1",I334,0)</f>
        <v>0</v>
      </c>
      <c r="T334" s="19">
        <f>IF(AG334="7",H334,0)</f>
        <v>0</v>
      </c>
      <c r="U334" s="19">
        <f>IF(AG334="7",I334,0)</f>
        <v>0</v>
      </c>
      <c r="V334" s="19">
        <f>IF(AG334="2",H334,0)</f>
        <v>0</v>
      </c>
      <c r="W334" s="19">
        <f>IF(AG334="2",I334,0)</f>
        <v>0</v>
      </c>
      <c r="X334" s="19">
        <f>IF(AG334="0",J334,0)</f>
        <v>0</v>
      </c>
      <c r="Y334" s="14" t="s">
        <v>414</v>
      </c>
      <c r="Z334" s="8">
        <f>IF(AD334=0,J334,0)</f>
        <v>0</v>
      </c>
      <c r="AA334" s="8">
        <f>IF(AD334=15,J334,0)</f>
        <v>0</v>
      </c>
      <c r="AB334" s="8">
        <f>IF(AD334=21,J334,0)</f>
        <v>0</v>
      </c>
      <c r="AD334" s="19">
        <v>21</v>
      </c>
      <c r="AE334" s="19">
        <f>G334*0</f>
        <v>0</v>
      </c>
      <c r="AF334" s="19">
        <f>G334*(1-0)</f>
        <v>0</v>
      </c>
      <c r="AG334" s="16" t="s">
        <v>5</v>
      </c>
      <c r="AM334" s="19">
        <f>F334*AE334</f>
        <v>0</v>
      </c>
      <c r="AN334" s="19">
        <f>F334*AF334</f>
        <v>0</v>
      </c>
      <c r="AO334" s="20" t="s">
        <v>799</v>
      </c>
      <c r="AP334" s="20" t="s">
        <v>809</v>
      </c>
      <c r="AQ334" s="14" t="s">
        <v>815</v>
      </c>
      <c r="AS334" s="19">
        <f>AM334+AN334</f>
        <v>0</v>
      </c>
      <c r="AT334" s="19">
        <f>G334/(100-AU334)*100</f>
        <v>0</v>
      </c>
      <c r="AU334" s="19">
        <v>0</v>
      </c>
      <c r="AV334" s="19">
        <f>L334</f>
        <v>0</v>
      </c>
    </row>
    <row r="335" spans="1:48" s="53" customFormat="1" ht="11.25" x14ac:dyDescent="0.2">
      <c r="D335" s="54" t="s">
        <v>624</v>
      </c>
      <c r="F335" s="55"/>
    </row>
    <row r="336" spans="1:48" x14ac:dyDescent="0.2">
      <c r="A336" s="101" t="s">
        <v>272</v>
      </c>
      <c r="B336" s="2" t="s">
        <v>414</v>
      </c>
      <c r="C336" s="2" t="s">
        <v>864</v>
      </c>
      <c r="D336" s="2" t="s">
        <v>625</v>
      </c>
      <c r="E336" s="2" t="s">
        <v>755</v>
      </c>
      <c r="F336" s="38">
        <v>3</v>
      </c>
      <c r="G336" s="8"/>
      <c r="H336" s="8">
        <f t="shared" ref="H336:H341" si="220">F336*AE336</f>
        <v>0</v>
      </c>
      <c r="I336" s="8">
        <f t="shared" ref="I336:I341" si="221">J336-H336</f>
        <v>0</v>
      </c>
      <c r="J336" s="8">
        <f t="shared" ref="J336:J341" si="222">F336*G336</f>
        <v>0</v>
      </c>
      <c r="K336" s="8">
        <v>0</v>
      </c>
      <c r="L336" s="8">
        <f t="shared" ref="L336:L341" si="223">F336*K336</f>
        <v>0</v>
      </c>
      <c r="M336" s="16" t="s">
        <v>782</v>
      </c>
      <c r="P336" s="19">
        <f t="shared" ref="P336:P341" si="224">IF(AG336="5",J336,0)</f>
        <v>0</v>
      </c>
      <c r="R336" s="19">
        <f t="shared" ref="R336:R341" si="225">IF(AG336="1",H336,0)</f>
        <v>0</v>
      </c>
      <c r="S336" s="19">
        <f t="shared" ref="S336:S341" si="226">IF(AG336="1",I336,0)</f>
        <v>0</v>
      </c>
      <c r="T336" s="19">
        <f t="shared" ref="T336:T341" si="227">IF(AG336="7",H336,0)</f>
        <v>0</v>
      </c>
      <c r="U336" s="19">
        <f t="shared" ref="U336:U341" si="228">IF(AG336="7",I336,0)</f>
        <v>0</v>
      </c>
      <c r="V336" s="19">
        <f t="shared" ref="V336:V341" si="229">IF(AG336="2",H336,0)</f>
        <v>0</v>
      </c>
      <c r="W336" s="19">
        <f t="shared" ref="W336:W341" si="230">IF(AG336="2",I336,0)</f>
        <v>0</v>
      </c>
      <c r="X336" s="19">
        <f t="shared" ref="X336:X341" si="231">IF(AG336="0",J336,0)</f>
        <v>0</v>
      </c>
      <c r="Y336" s="14" t="s">
        <v>414</v>
      </c>
      <c r="Z336" s="8">
        <f t="shared" ref="Z336:Z341" si="232">IF(AD336=0,J336,0)</f>
        <v>0</v>
      </c>
      <c r="AA336" s="8">
        <f t="shared" ref="AA336:AA341" si="233">IF(AD336=15,J336,0)</f>
        <v>0</v>
      </c>
      <c r="AB336" s="8">
        <f t="shared" ref="AB336:AB341" si="234">IF(AD336=21,J336,0)</f>
        <v>0</v>
      </c>
      <c r="AD336" s="19">
        <v>21</v>
      </c>
      <c r="AE336" s="19">
        <f t="shared" ref="AE336:AE341" si="235">G336*0</f>
        <v>0</v>
      </c>
      <c r="AF336" s="19">
        <f t="shared" ref="AF336:AF341" si="236">G336*(1-0)</f>
        <v>0</v>
      </c>
      <c r="AG336" s="16" t="s">
        <v>5</v>
      </c>
      <c r="AM336" s="19">
        <f t="shared" ref="AM336:AM341" si="237">F336*AE336</f>
        <v>0</v>
      </c>
      <c r="AN336" s="19">
        <f t="shared" ref="AN336:AN341" si="238">F336*AF336</f>
        <v>0</v>
      </c>
      <c r="AO336" s="20" t="s">
        <v>799</v>
      </c>
      <c r="AP336" s="20" t="s">
        <v>809</v>
      </c>
      <c r="AQ336" s="14" t="s">
        <v>815</v>
      </c>
      <c r="AS336" s="19">
        <f t="shared" ref="AS336:AS341" si="239">AM336+AN336</f>
        <v>0</v>
      </c>
      <c r="AT336" s="19">
        <f t="shared" ref="AT336:AT341" si="240">G336/(100-AU336)*100</f>
        <v>0</v>
      </c>
      <c r="AU336" s="19">
        <v>0</v>
      </c>
      <c r="AV336" s="19">
        <f t="shared" ref="AV336:AV341" si="241">L336</f>
        <v>0</v>
      </c>
    </row>
    <row r="337" spans="1:48" x14ac:dyDescent="0.2">
      <c r="A337" s="101" t="s">
        <v>273</v>
      </c>
      <c r="B337" s="2" t="s">
        <v>414</v>
      </c>
      <c r="C337" s="2" t="s">
        <v>865</v>
      </c>
      <c r="D337" s="2" t="s">
        <v>626</v>
      </c>
      <c r="E337" s="2" t="s">
        <v>755</v>
      </c>
      <c r="F337" s="38">
        <v>4</v>
      </c>
      <c r="G337" s="8"/>
      <c r="H337" s="8">
        <f t="shared" si="220"/>
        <v>0</v>
      </c>
      <c r="I337" s="8">
        <f t="shared" si="221"/>
        <v>0</v>
      </c>
      <c r="J337" s="8">
        <f t="shared" si="222"/>
        <v>0</v>
      </c>
      <c r="K337" s="8">
        <v>0</v>
      </c>
      <c r="L337" s="8">
        <f t="shared" si="223"/>
        <v>0</v>
      </c>
      <c r="M337" s="16" t="s">
        <v>782</v>
      </c>
      <c r="P337" s="19">
        <f t="shared" si="224"/>
        <v>0</v>
      </c>
      <c r="R337" s="19">
        <f t="shared" si="225"/>
        <v>0</v>
      </c>
      <c r="S337" s="19">
        <f t="shared" si="226"/>
        <v>0</v>
      </c>
      <c r="T337" s="19">
        <f t="shared" si="227"/>
        <v>0</v>
      </c>
      <c r="U337" s="19">
        <f t="shared" si="228"/>
        <v>0</v>
      </c>
      <c r="V337" s="19">
        <f t="shared" si="229"/>
        <v>0</v>
      </c>
      <c r="W337" s="19">
        <f t="shared" si="230"/>
        <v>0</v>
      </c>
      <c r="X337" s="19">
        <f t="shared" si="231"/>
        <v>0</v>
      </c>
      <c r="Y337" s="14" t="s">
        <v>414</v>
      </c>
      <c r="Z337" s="8">
        <f t="shared" si="232"/>
        <v>0</v>
      </c>
      <c r="AA337" s="8">
        <f t="shared" si="233"/>
        <v>0</v>
      </c>
      <c r="AB337" s="8">
        <f t="shared" si="234"/>
        <v>0</v>
      </c>
      <c r="AD337" s="19">
        <v>21</v>
      </c>
      <c r="AE337" s="19">
        <f t="shared" si="235"/>
        <v>0</v>
      </c>
      <c r="AF337" s="19">
        <f t="shared" si="236"/>
        <v>0</v>
      </c>
      <c r="AG337" s="16" t="s">
        <v>5</v>
      </c>
      <c r="AM337" s="19">
        <f t="shared" si="237"/>
        <v>0</v>
      </c>
      <c r="AN337" s="19">
        <f t="shared" si="238"/>
        <v>0</v>
      </c>
      <c r="AO337" s="20" t="s">
        <v>799</v>
      </c>
      <c r="AP337" s="20" t="s">
        <v>809</v>
      </c>
      <c r="AQ337" s="14" t="s">
        <v>815</v>
      </c>
      <c r="AS337" s="19">
        <f t="shared" si="239"/>
        <v>0</v>
      </c>
      <c r="AT337" s="19">
        <f t="shared" si="240"/>
        <v>0</v>
      </c>
      <c r="AU337" s="19">
        <v>0</v>
      </c>
      <c r="AV337" s="19">
        <f t="shared" si="241"/>
        <v>0</v>
      </c>
    </row>
    <row r="338" spans="1:48" x14ac:dyDescent="0.2">
      <c r="A338" s="101" t="s">
        <v>274</v>
      </c>
      <c r="B338" s="2" t="s">
        <v>414</v>
      </c>
      <c r="C338" s="2" t="s">
        <v>866</v>
      </c>
      <c r="D338" s="2" t="s">
        <v>627</v>
      </c>
      <c r="E338" s="2" t="s">
        <v>755</v>
      </c>
      <c r="F338" s="38">
        <v>3</v>
      </c>
      <c r="G338" s="8"/>
      <c r="H338" s="8">
        <f t="shared" si="220"/>
        <v>0</v>
      </c>
      <c r="I338" s="8">
        <f t="shared" si="221"/>
        <v>0</v>
      </c>
      <c r="J338" s="8">
        <f t="shared" si="222"/>
        <v>0</v>
      </c>
      <c r="K338" s="8">
        <v>0</v>
      </c>
      <c r="L338" s="8">
        <f t="shared" si="223"/>
        <v>0</v>
      </c>
      <c r="M338" s="16" t="s">
        <v>782</v>
      </c>
      <c r="P338" s="19">
        <f t="shared" si="224"/>
        <v>0</v>
      </c>
      <c r="R338" s="19">
        <f t="shared" si="225"/>
        <v>0</v>
      </c>
      <c r="S338" s="19">
        <f t="shared" si="226"/>
        <v>0</v>
      </c>
      <c r="T338" s="19">
        <f t="shared" si="227"/>
        <v>0</v>
      </c>
      <c r="U338" s="19">
        <f t="shared" si="228"/>
        <v>0</v>
      </c>
      <c r="V338" s="19">
        <f t="shared" si="229"/>
        <v>0</v>
      </c>
      <c r="W338" s="19">
        <f t="shared" si="230"/>
        <v>0</v>
      </c>
      <c r="X338" s="19">
        <f t="shared" si="231"/>
        <v>0</v>
      </c>
      <c r="Y338" s="14" t="s">
        <v>414</v>
      </c>
      <c r="Z338" s="8">
        <f t="shared" si="232"/>
        <v>0</v>
      </c>
      <c r="AA338" s="8">
        <f t="shared" si="233"/>
        <v>0</v>
      </c>
      <c r="AB338" s="8">
        <f t="shared" si="234"/>
        <v>0</v>
      </c>
      <c r="AD338" s="19">
        <v>21</v>
      </c>
      <c r="AE338" s="19">
        <f t="shared" si="235"/>
        <v>0</v>
      </c>
      <c r="AF338" s="19">
        <f t="shared" si="236"/>
        <v>0</v>
      </c>
      <c r="AG338" s="16" t="s">
        <v>5</v>
      </c>
      <c r="AM338" s="19">
        <f t="shared" si="237"/>
        <v>0</v>
      </c>
      <c r="AN338" s="19">
        <f t="shared" si="238"/>
        <v>0</v>
      </c>
      <c r="AO338" s="20" t="s">
        <v>799</v>
      </c>
      <c r="AP338" s="20" t="s">
        <v>809</v>
      </c>
      <c r="AQ338" s="14" t="s">
        <v>815</v>
      </c>
      <c r="AS338" s="19">
        <f t="shared" si="239"/>
        <v>0</v>
      </c>
      <c r="AT338" s="19">
        <f t="shared" si="240"/>
        <v>0</v>
      </c>
      <c r="AU338" s="19">
        <v>0</v>
      </c>
      <c r="AV338" s="19">
        <f t="shared" si="241"/>
        <v>0</v>
      </c>
    </row>
    <row r="339" spans="1:48" x14ac:dyDescent="0.2">
      <c r="A339" s="101" t="s">
        <v>275</v>
      </c>
      <c r="B339" s="2" t="s">
        <v>414</v>
      </c>
      <c r="C339" s="2" t="s">
        <v>867</v>
      </c>
      <c r="D339" s="2" t="s">
        <v>628</v>
      </c>
      <c r="E339" s="2" t="s">
        <v>755</v>
      </c>
      <c r="F339" s="38">
        <v>5</v>
      </c>
      <c r="G339" s="8"/>
      <c r="H339" s="8">
        <f t="shared" si="220"/>
        <v>0</v>
      </c>
      <c r="I339" s="8">
        <f t="shared" si="221"/>
        <v>0</v>
      </c>
      <c r="J339" s="8">
        <f t="shared" si="222"/>
        <v>0</v>
      </c>
      <c r="K339" s="8">
        <v>0</v>
      </c>
      <c r="L339" s="8">
        <f t="shared" si="223"/>
        <v>0</v>
      </c>
      <c r="M339" s="16" t="s">
        <v>782</v>
      </c>
      <c r="P339" s="19">
        <f t="shared" si="224"/>
        <v>0</v>
      </c>
      <c r="R339" s="19">
        <f t="shared" si="225"/>
        <v>0</v>
      </c>
      <c r="S339" s="19">
        <f t="shared" si="226"/>
        <v>0</v>
      </c>
      <c r="T339" s="19">
        <f t="shared" si="227"/>
        <v>0</v>
      </c>
      <c r="U339" s="19">
        <f t="shared" si="228"/>
        <v>0</v>
      </c>
      <c r="V339" s="19">
        <f t="shared" si="229"/>
        <v>0</v>
      </c>
      <c r="W339" s="19">
        <f t="shared" si="230"/>
        <v>0</v>
      </c>
      <c r="X339" s="19">
        <f t="shared" si="231"/>
        <v>0</v>
      </c>
      <c r="Y339" s="14" t="s">
        <v>414</v>
      </c>
      <c r="Z339" s="8">
        <f t="shared" si="232"/>
        <v>0</v>
      </c>
      <c r="AA339" s="8">
        <f t="shared" si="233"/>
        <v>0</v>
      </c>
      <c r="AB339" s="8">
        <f t="shared" si="234"/>
        <v>0</v>
      </c>
      <c r="AD339" s="19">
        <v>21</v>
      </c>
      <c r="AE339" s="19">
        <f t="shared" si="235"/>
        <v>0</v>
      </c>
      <c r="AF339" s="19">
        <f t="shared" si="236"/>
        <v>0</v>
      </c>
      <c r="AG339" s="16" t="s">
        <v>5</v>
      </c>
      <c r="AM339" s="19">
        <f t="shared" si="237"/>
        <v>0</v>
      </c>
      <c r="AN339" s="19">
        <f t="shared" si="238"/>
        <v>0</v>
      </c>
      <c r="AO339" s="20" t="s">
        <v>799</v>
      </c>
      <c r="AP339" s="20" t="s">
        <v>809</v>
      </c>
      <c r="AQ339" s="14" t="s">
        <v>815</v>
      </c>
      <c r="AS339" s="19">
        <f t="shared" si="239"/>
        <v>0</v>
      </c>
      <c r="AT339" s="19">
        <f t="shared" si="240"/>
        <v>0</v>
      </c>
      <c r="AU339" s="19">
        <v>0</v>
      </c>
      <c r="AV339" s="19">
        <f t="shared" si="241"/>
        <v>0</v>
      </c>
    </row>
    <row r="340" spans="1:48" x14ac:dyDescent="0.2">
      <c r="A340" s="101" t="s">
        <v>276</v>
      </c>
      <c r="B340" s="2" t="s">
        <v>414</v>
      </c>
      <c r="C340" s="2" t="s">
        <v>868</v>
      </c>
      <c r="D340" s="2" t="s">
        <v>629</v>
      </c>
      <c r="E340" s="2" t="s">
        <v>755</v>
      </c>
      <c r="F340" s="38">
        <v>14</v>
      </c>
      <c r="G340" s="8"/>
      <c r="H340" s="8">
        <f t="shared" si="220"/>
        <v>0</v>
      </c>
      <c r="I340" s="8">
        <f t="shared" si="221"/>
        <v>0</v>
      </c>
      <c r="J340" s="8">
        <f t="shared" si="222"/>
        <v>0</v>
      </c>
      <c r="K340" s="8">
        <v>0</v>
      </c>
      <c r="L340" s="8">
        <f t="shared" si="223"/>
        <v>0</v>
      </c>
      <c r="M340" s="16" t="s">
        <v>782</v>
      </c>
      <c r="P340" s="19">
        <f t="shared" si="224"/>
        <v>0</v>
      </c>
      <c r="R340" s="19">
        <f t="shared" si="225"/>
        <v>0</v>
      </c>
      <c r="S340" s="19">
        <f t="shared" si="226"/>
        <v>0</v>
      </c>
      <c r="T340" s="19">
        <f t="shared" si="227"/>
        <v>0</v>
      </c>
      <c r="U340" s="19">
        <f t="shared" si="228"/>
        <v>0</v>
      </c>
      <c r="V340" s="19">
        <f t="shared" si="229"/>
        <v>0</v>
      </c>
      <c r="W340" s="19">
        <f t="shared" si="230"/>
        <v>0</v>
      </c>
      <c r="X340" s="19">
        <f t="shared" si="231"/>
        <v>0</v>
      </c>
      <c r="Y340" s="14" t="s">
        <v>414</v>
      </c>
      <c r="Z340" s="8">
        <f t="shared" si="232"/>
        <v>0</v>
      </c>
      <c r="AA340" s="8">
        <f t="shared" si="233"/>
        <v>0</v>
      </c>
      <c r="AB340" s="8">
        <f t="shared" si="234"/>
        <v>0</v>
      </c>
      <c r="AD340" s="19">
        <v>21</v>
      </c>
      <c r="AE340" s="19">
        <f t="shared" si="235"/>
        <v>0</v>
      </c>
      <c r="AF340" s="19">
        <f t="shared" si="236"/>
        <v>0</v>
      </c>
      <c r="AG340" s="16" t="s">
        <v>5</v>
      </c>
      <c r="AM340" s="19">
        <f t="shared" si="237"/>
        <v>0</v>
      </c>
      <c r="AN340" s="19">
        <f t="shared" si="238"/>
        <v>0</v>
      </c>
      <c r="AO340" s="20" t="s">
        <v>799</v>
      </c>
      <c r="AP340" s="20" t="s">
        <v>809</v>
      </c>
      <c r="AQ340" s="14" t="s">
        <v>815</v>
      </c>
      <c r="AS340" s="19">
        <f t="shared" si="239"/>
        <v>0</v>
      </c>
      <c r="AT340" s="19">
        <f t="shared" si="240"/>
        <v>0</v>
      </c>
      <c r="AU340" s="19">
        <v>0</v>
      </c>
      <c r="AV340" s="19">
        <f t="shared" si="241"/>
        <v>0</v>
      </c>
    </row>
    <row r="341" spans="1:48" x14ac:dyDescent="0.2">
      <c r="A341" s="101" t="s">
        <v>277</v>
      </c>
      <c r="B341" s="2" t="s">
        <v>414</v>
      </c>
      <c r="C341" s="2" t="s">
        <v>869</v>
      </c>
      <c r="D341" s="2" t="s">
        <v>630</v>
      </c>
      <c r="E341" s="2" t="s">
        <v>755</v>
      </c>
      <c r="F341" s="38">
        <v>0</v>
      </c>
      <c r="G341" s="8"/>
      <c r="H341" s="8">
        <f t="shared" si="220"/>
        <v>0</v>
      </c>
      <c r="I341" s="8">
        <f t="shared" si="221"/>
        <v>0</v>
      </c>
      <c r="J341" s="8">
        <f t="shared" si="222"/>
        <v>0</v>
      </c>
      <c r="K341" s="8">
        <v>0</v>
      </c>
      <c r="L341" s="8">
        <f t="shared" si="223"/>
        <v>0</v>
      </c>
      <c r="M341" s="16" t="s">
        <v>782</v>
      </c>
      <c r="P341" s="19">
        <f t="shared" si="224"/>
        <v>0</v>
      </c>
      <c r="R341" s="19">
        <f t="shared" si="225"/>
        <v>0</v>
      </c>
      <c r="S341" s="19">
        <f t="shared" si="226"/>
        <v>0</v>
      </c>
      <c r="T341" s="19">
        <f t="shared" si="227"/>
        <v>0</v>
      </c>
      <c r="U341" s="19">
        <f t="shared" si="228"/>
        <v>0</v>
      </c>
      <c r="V341" s="19">
        <f t="shared" si="229"/>
        <v>0</v>
      </c>
      <c r="W341" s="19">
        <f t="shared" si="230"/>
        <v>0</v>
      </c>
      <c r="X341" s="19">
        <f t="shared" si="231"/>
        <v>0</v>
      </c>
      <c r="Y341" s="14" t="s">
        <v>414</v>
      </c>
      <c r="Z341" s="8">
        <f t="shared" si="232"/>
        <v>0</v>
      </c>
      <c r="AA341" s="8">
        <f t="shared" si="233"/>
        <v>0</v>
      </c>
      <c r="AB341" s="8">
        <f t="shared" si="234"/>
        <v>0</v>
      </c>
      <c r="AD341" s="19">
        <v>21</v>
      </c>
      <c r="AE341" s="19">
        <f t="shared" si="235"/>
        <v>0</v>
      </c>
      <c r="AF341" s="19">
        <f t="shared" si="236"/>
        <v>0</v>
      </c>
      <c r="AG341" s="16" t="s">
        <v>5</v>
      </c>
      <c r="AM341" s="19">
        <f t="shared" si="237"/>
        <v>0</v>
      </c>
      <c r="AN341" s="19">
        <f t="shared" si="238"/>
        <v>0</v>
      </c>
      <c r="AO341" s="20" t="s">
        <v>799</v>
      </c>
      <c r="AP341" s="20" t="s">
        <v>809</v>
      </c>
      <c r="AQ341" s="14" t="s">
        <v>815</v>
      </c>
      <c r="AS341" s="19">
        <f t="shared" si="239"/>
        <v>0</v>
      </c>
      <c r="AT341" s="19">
        <f t="shared" si="240"/>
        <v>0</v>
      </c>
      <c r="AU341" s="19">
        <v>0</v>
      </c>
      <c r="AV341" s="19">
        <f t="shared" si="241"/>
        <v>0</v>
      </c>
    </row>
    <row r="342" spans="1:48" s="53" customFormat="1" ht="11.25" x14ac:dyDescent="0.2">
      <c r="D342" s="54" t="s">
        <v>631</v>
      </c>
      <c r="F342" s="55"/>
    </row>
    <row r="343" spans="1:48" x14ac:dyDescent="0.2">
      <c r="A343" s="101" t="s">
        <v>278</v>
      </c>
      <c r="B343" s="2" t="s">
        <v>414</v>
      </c>
      <c r="C343" s="2" t="s">
        <v>869</v>
      </c>
      <c r="D343" s="2" t="s">
        <v>632</v>
      </c>
      <c r="E343" s="2" t="s">
        <v>755</v>
      </c>
      <c r="F343" s="38">
        <v>0</v>
      </c>
      <c r="G343" s="8"/>
      <c r="H343" s="8">
        <f t="shared" ref="H343:H349" si="242">F343*AE343</f>
        <v>0</v>
      </c>
      <c r="I343" s="8">
        <f t="shared" ref="I343:I349" si="243">J343-H343</f>
        <v>0</v>
      </c>
      <c r="J343" s="8">
        <f t="shared" ref="J343:J349" si="244">F343*G343</f>
        <v>0</v>
      </c>
      <c r="K343" s="8">
        <v>0</v>
      </c>
      <c r="L343" s="8">
        <f t="shared" ref="L343:L349" si="245">F343*K343</f>
        <v>0</v>
      </c>
      <c r="M343" s="16" t="s">
        <v>782</v>
      </c>
      <c r="P343" s="19">
        <f t="shared" ref="P343:P349" si="246">IF(AG343="5",J343,0)</f>
        <v>0</v>
      </c>
      <c r="R343" s="19">
        <f t="shared" ref="R343:R349" si="247">IF(AG343="1",H343,0)</f>
        <v>0</v>
      </c>
      <c r="S343" s="19">
        <f t="shared" ref="S343:S349" si="248">IF(AG343="1",I343,0)</f>
        <v>0</v>
      </c>
      <c r="T343" s="19">
        <f t="shared" ref="T343:T349" si="249">IF(AG343="7",H343,0)</f>
        <v>0</v>
      </c>
      <c r="U343" s="19">
        <f t="shared" ref="U343:U349" si="250">IF(AG343="7",I343,0)</f>
        <v>0</v>
      </c>
      <c r="V343" s="19">
        <f t="shared" ref="V343:V349" si="251">IF(AG343="2",H343,0)</f>
        <v>0</v>
      </c>
      <c r="W343" s="19">
        <f t="shared" ref="W343:W349" si="252">IF(AG343="2",I343,0)</f>
        <v>0</v>
      </c>
      <c r="X343" s="19">
        <f t="shared" ref="X343:X349" si="253">IF(AG343="0",J343,0)</f>
        <v>0</v>
      </c>
      <c r="Y343" s="14" t="s">
        <v>414</v>
      </c>
      <c r="Z343" s="8">
        <f t="shared" ref="Z343:Z349" si="254">IF(AD343=0,J343,0)</f>
        <v>0</v>
      </c>
      <c r="AA343" s="8">
        <f t="shared" ref="AA343:AA349" si="255">IF(AD343=15,J343,0)</f>
        <v>0</v>
      </c>
      <c r="AB343" s="8">
        <f t="shared" ref="AB343:AB349" si="256">IF(AD343=21,J343,0)</f>
        <v>0</v>
      </c>
      <c r="AD343" s="19">
        <v>21</v>
      </c>
      <c r="AE343" s="19">
        <f t="shared" ref="AE343:AE349" si="257">G343*0</f>
        <v>0</v>
      </c>
      <c r="AF343" s="19">
        <f t="shared" ref="AF343:AF349" si="258">G343*(1-0)</f>
        <v>0</v>
      </c>
      <c r="AG343" s="16" t="s">
        <v>5</v>
      </c>
      <c r="AM343" s="19">
        <f t="shared" ref="AM343:AM349" si="259">F343*AE343</f>
        <v>0</v>
      </c>
      <c r="AN343" s="19">
        <f t="shared" ref="AN343:AN349" si="260">F343*AF343</f>
        <v>0</v>
      </c>
      <c r="AO343" s="20" t="s">
        <v>799</v>
      </c>
      <c r="AP343" s="20" t="s">
        <v>809</v>
      </c>
      <c r="AQ343" s="14" t="s">
        <v>815</v>
      </c>
      <c r="AS343" s="19">
        <f t="shared" ref="AS343:AS349" si="261">AM343+AN343</f>
        <v>0</v>
      </c>
      <c r="AT343" s="19">
        <f t="shared" ref="AT343:AT349" si="262">G343/(100-AU343)*100</f>
        <v>0</v>
      </c>
      <c r="AU343" s="19">
        <v>0</v>
      </c>
      <c r="AV343" s="19">
        <f t="shared" ref="AV343:AV349" si="263">L343</f>
        <v>0</v>
      </c>
    </row>
    <row r="344" spans="1:48" x14ac:dyDescent="0.2">
      <c r="A344" s="101" t="s">
        <v>279</v>
      </c>
      <c r="B344" s="2" t="s">
        <v>414</v>
      </c>
      <c r="C344" s="2" t="s">
        <v>870</v>
      </c>
      <c r="D344" s="2" t="s">
        <v>633</v>
      </c>
      <c r="E344" s="2" t="s">
        <v>755</v>
      </c>
      <c r="F344" s="38">
        <v>0</v>
      </c>
      <c r="G344" s="8"/>
      <c r="H344" s="8">
        <f t="shared" si="242"/>
        <v>0</v>
      </c>
      <c r="I344" s="8">
        <f t="shared" si="243"/>
        <v>0</v>
      </c>
      <c r="J344" s="8">
        <f t="shared" si="244"/>
        <v>0</v>
      </c>
      <c r="K344" s="8">
        <v>0</v>
      </c>
      <c r="L344" s="8">
        <f t="shared" si="245"/>
        <v>0</v>
      </c>
      <c r="M344" s="16" t="s">
        <v>782</v>
      </c>
      <c r="P344" s="19">
        <f t="shared" si="246"/>
        <v>0</v>
      </c>
      <c r="R344" s="19">
        <f t="shared" si="247"/>
        <v>0</v>
      </c>
      <c r="S344" s="19">
        <f t="shared" si="248"/>
        <v>0</v>
      </c>
      <c r="T344" s="19">
        <f t="shared" si="249"/>
        <v>0</v>
      </c>
      <c r="U344" s="19">
        <f t="shared" si="250"/>
        <v>0</v>
      </c>
      <c r="V344" s="19">
        <f t="shared" si="251"/>
        <v>0</v>
      </c>
      <c r="W344" s="19">
        <f t="shared" si="252"/>
        <v>0</v>
      </c>
      <c r="X344" s="19">
        <f t="shared" si="253"/>
        <v>0</v>
      </c>
      <c r="Y344" s="14" t="s">
        <v>414</v>
      </c>
      <c r="Z344" s="8">
        <f t="shared" si="254"/>
        <v>0</v>
      </c>
      <c r="AA344" s="8">
        <f t="shared" si="255"/>
        <v>0</v>
      </c>
      <c r="AB344" s="8">
        <f t="shared" si="256"/>
        <v>0</v>
      </c>
      <c r="AD344" s="19">
        <v>21</v>
      </c>
      <c r="AE344" s="19">
        <f t="shared" si="257"/>
        <v>0</v>
      </c>
      <c r="AF344" s="19">
        <f t="shared" si="258"/>
        <v>0</v>
      </c>
      <c r="AG344" s="16" t="s">
        <v>5</v>
      </c>
      <c r="AM344" s="19">
        <f t="shared" si="259"/>
        <v>0</v>
      </c>
      <c r="AN344" s="19">
        <f t="shared" si="260"/>
        <v>0</v>
      </c>
      <c r="AO344" s="20" t="s">
        <v>799</v>
      </c>
      <c r="AP344" s="20" t="s">
        <v>809</v>
      </c>
      <c r="AQ344" s="14" t="s">
        <v>815</v>
      </c>
      <c r="AS344" s="19">
        <f t="shared" si="261"/>
        <v>0</v>
      </c>
      <c r="AT344" s="19">
        <f t="shared" si="262"/>
        <v>0</v>
      </c>
      <c r="AU344" s="19">
        <v>0</v>
      </c>
      <c r="AV344" s="19">
        <f t="shared" si="263"/>
        <v>0</v>
      </c>
    </row>
    <row r="345" spans="1:48" x14ac:dyDescent="0.2">
      <c r="A345" s="101" t="s">
        <v>280</v>
      </c>
      <c r="B345" s="2" t="s">
        <v>414</v>
      </c>
      <c r="C345" s="2" t="s">
        <v>871</v>
      </c>
      <c r="D345" s="2" t="s">
        <v>634</v>
      </c>
      <c r="E345" s="2" t="s">
        <v>755</v>
      </c>
      <c r="F345" s="38">
        <v>1</v>
      </c>
      <c r="G345" s="8"/>
      <c r="H345" s="8">
        <f t="shared" si="242"/>
        <v>0</v>
      </c>
      <c r="I345" s="8">
        <f t="shared" si="243"/>
        <v>0</v>
      </c>
      <c r="J345" s="8">
        <f t="shared" si="244"/>
        <v>0</v>
      </c>
      <c r="K345" s="8">
        <v>0</v>
      </c>
      <c r="L345" s="8">
        <f t="shared" si="245"/>
        <v>0</v>
      </c>
      <c r="M345" s="16" t="s">
        <v>782</v>
      </c>
      <c r="P345" s="19">
        <f t="shared" si="246"/>
        <v>0</v>
      </c>
      <c r="R345" s="19">
        <f t="shared" si="247"/>
        <v>0</v>
      </c>
      <c r="S345" s="19">
        <f t="shared" si="248"/>
        <v>0</v>
      </c>
      <c r="T345" s="19">
        <f t="shared" si="249"/>
        <v>0</v>
      </c>
      <c r="U345" s="19">
        <f t="shared" si="250"/>
        <v>0</v>
      </c>
      <c r="V345" s="19">
        <f t="shared" si="251"/>
        <v>0</v>
      </c>
      <c r="W345" s="19">
        <f t="shared" si="252"/>
        <v>0</v>
      </c>
      <c r="X345" s="19">
        <f t="shared" si="253"/>
        <v>0</v>
      </c>
      <c r="Y345" s="14" t="s">
        <v>414</v>
      </c>
      <c r="Z345" s="8">
        <f t="shared" si="254"/>
        <v>0</v>
      </c>
      <c r="AA345" s="8">
        <f t="shared" si="255"/>
        <v>0</v>
      </c>
      <c r="AB345" s="8">
        <f t="shared" si="256"/>
        <v>0</v>
      </c>
      <c r="AD345" s="19">
        <v>21</v>
      </c>
      <c r="AE345" s="19">
        <f t="shared" si="257"/>
        <v>0</v>
      </c>
      <c r="AF345" s="19">
        <f t="shared" si="258"/>
        <v>0</v>
      </c>
      <c r="AG345" s="16" t="s">
        <v>5</v>
      </c>
      <c r="AM345" s="19">
        <f t="shared" si="259"/>
        <v>0</v>
      </c>
      <c r="AN345" s="19">
        <f t="shared" si="260"/>
        <v>0</v>
      </c>
      <c r="AO345" s="20" t="s">
        <v>799</v>
      </c>
      <c r="AP345" s="20" t="s">
        <v>809</v>
      </c>
      <c r="AQ345" s="14" t="s">
        <v>815</v>
      </c>
      <c r="AS345" s="19">
        <f t="shared" si="261"/>
        <v>0</v>
      </c>
      <c r="AT345" s="19">
        <f t="shared" si="262"/>
        <v>0</v>
      </c>
      <c r="AU345" s="19">
        <v>0</v>
      </c>
      <c r="AV345" s="19">
        <f t="shared" si="263"/>
        <v>0</v>
      </c>
    </row>
    <row r="346" spans="1:48" x14ac:dyDescent="0.2">
      <c r="A346" s="101" t="s">
        <v>281</v>
      </c>
      <c r="B346" s="2" t="s">
        <v>414</v>
      </c>
      <c r="C346" s="2" t="s">
        <v>876</v>
      </c>
      <c r="D346" s="2" t="s">
        <v>635</v>
      </c>
      <c r="E346" s="2" t="s">
        <v>755</v>
      </c>
      <c r="F346" s="38">
        <v>0</v>
      </c>
      <c r="G346" s="8"/>
      <c r="H346" s="8">
        <f t="shared" si="242"/>
        <v>0</v>
      </c>
      <c r="I346" s="8">
        <f t="shared" si="243"/>
        <v>0</v>
      </c>
      <c r="J346" s="8">
        <f t="shared" si="244"/>
        <v>0</v>
      </c>
      <c r="K346" s="8">
        <v>0</v>
      </c>
      <c r="L346" s="8">
        <f t="shared" si="245"/>
        <v>0</v>
      </c>
      <c r="M346" s="16" t="s">
        <v>782</v>
      </c>
      <c r="P346" s="19">
        <f t="shared" si="246"/>
        <v>0</v>
      </c>
      <c r="R346" s="19">
        <f t="shared" si="247"/>
        <v>0</v>
      </c>
      <c r="S346" s="19">
        <f t="shared" si="248"/>
        <v>0</v>
      </c>
      <c r="T346" s="19">
        <f t="shared" si="249"/>
        <v>0</v>
      </c>
      <c r="U346" s="19">
        <f t="shared" si="250"/>
        <v>0</v>
      </c>
      <c r="V346" s="19">
        <f t="shared" si="251"/>
        <v>0</v>
      </c>
      <c r="W346" s="19">
        <f t="shared" si="252"/>
        <v>0</v>
      </c>
      <c r="X346" s="19">
        <f t="shared" si="253"/>
        <v>0</v>
      </c>
      <c r="Y346" s="14" t="s">
        <v>414</v>
      </c>
      <c r="Z346" s="8">
        <f t="shared" si="254"/>
        <v>0</v>
      </c>
      <c r="AA346" s="8">
        <f t="shared" si="255"/>
        <v>0</v>
      </c>
      <c r="AB346" s="8">
        <f t="shared" si="256"/>
        <v>0</v>
      </c>
      <c r="AD346" s="19">
        <v>21</v>
      </c>
      <c r="AE346" s="19">
        <f t="shared" si="257"/>
        <v>0</v>
      </c>
      <c r="AF346" s="19">
        <f t="shared" si="258"/>
        <v>0</v>
      </c>
      <c r="AG346" s="16" t="s">
        <v>5</v>
      </c>
      <c r="AM346" s="19">
        <f t="shared" si="259"/>
        <v>0</v>
      </c>
      <c r="AN346" s="19">
        <f t="shared" si="260"/>
        <v>0</v>
      </c>
      <c r="AO346" s="20" t="s">
        <v>799</v>
      </c>
      <c r="AP346" s="20" t="s">
        <v>809</v>
      </c>
      <c r="AQ346" s="14" t="s">
        <v>815</v>
      </c>
      <c r="AS346" s="19">
        <f t="shared" si="261"/>
        <v>0</v>
      </c>
      <c r="AT346" s="19">
        <f t="shared" si="262"/>
        <v>0</v>
      </c>
      <c r="AU346" s="19">
        <v>0</v>
      </c>
      <c r="AV346" s="19">
        <f t="shared" si="263"/>
        <v>0</v>
      </c>
    </row>
    <row r="347" spans="1:48" x14ac:dyDescent="0.2">
      <c r="A347" s="101" t="s">
        <v>282</v>
      </c>
      <c r="B347" s="2" t="s">
        <v>414</v>
      </c>
      <c r="C347" s="2" t="s">
        <v>877</v>
      </c>
      <c r="D347" s="2" t="s">
        <v>636</v>
      </c>
      <c r="E347" s="2" t="s">
        <v>755</v>
      </c>
      <c r="F347" s="38">
        <v>3</v>
      </c>
      <c r="G347" s="8"/>
      <c r="H347" s="8">
        <f t="shared" si="242"/>
        <v>0</v>
      </c>
      <c r="I347" s="8">
        <f t="shared" si="243"/>
        <v>0</v>
      </c>
      <c r="J347" s="8">
        <f t="shared" si="244"/>
        <v>0</v>
      </c>
      <c r="K347" s="8">
        <v>0</v>
      </c>
      <c r="L347" s="8">
        <f t="shared" si="245"/>
        <v>0</v>
      </c>
      <c r="M347" s="16" t="s">
        <v>782</v>
      </c>
      <c r="P347" s="19">
        <f t="shared" si="246"/>
        <v>0</v>
      </c>
      <c r="R347" s="19">
        <f t="shared" si="247"/>
        <v>0</v>
      </c>
      <c r="S347" s="19">
        <f t="shared" si="248"/>
        <v>0</v>
      </c>
      <c r="T347" s="19">
        <f t="shared" si="249"/>
        <v>0</v>
      </c>
      <c r="U347" s="19">
        <f t="shared" si="250"/>
        <v>0</v>
      </c>
      <c r="V347" s="19">
        <f t="shared" si="251"/>
        <v>0</v>
      </c>
      <c r="W347" s="19">
        <f t="shared" si="252"/>
        <v>0</v>
      </c>
      <c r="X347" s="19">
        <f t="shared" si="253"/>
        <v>0</v>
      </c>
      <c r="Y347" s="14" t="s">
        <v>414</v>
      </c>
      <c r="Z347" s="8">
        <f t="shared" si="254"/>
        <v>0</v>
      </c>
      <c r="AA347" s="8">
        <f t="shared" si="255"/>
        <v>0</v>
      </c>
      <c r="AB347" s="8">
        <f t="shared" si="256"/>
        <v>0</v>
      </c>
      <c r="AD347" s="19">
        <v>21</v>
      </c>
      <c r="AE347" s="19">
        <f t="shared" si="257"/>
        <v>0</v>
      </c>
      <c r="AF347" s="19">
        <f t="shared" si="258"/>
        <v>0</v>
      </c>
      <c r="AG347" s="16" t="s">
        <v>5</v>
      </c>
      <c r="AM347" s="19">
        <f t="shared" si="259"/>
        <v>0</v>
      </c>
      <c r="AN347" s="19">
        <f t="shared" si="260"/>
        <v>0</v>
      </c>
      <c r="AO347" s="20" t="s">
        <v>799</v>
      </c>
      <c r="AP347" s="20" t="s">
        <v>809</v>
      </c>
      <c r="AQ347" s="14" t="s">
        <v>815</v>
      </c>
      <c r="AS347" s="19">
        <f t="shared" si="261"/>
        <v>0</v>
      </c>
      <c r="AT347" s="19">
        <f t="shared" si="262"/>
        <v>0</v>
      </c>
      <c r="AU347" s="19">
        <v>0</v>
      </c>
      <c r="AV347" s="19">
        <f t="shared" si="263"/>
        <v>0</v>
      </c>
    </row>
    <row r="348" spans="1:48" x14ac:dyDescent="0.2">
      <c r="A348" s="101" t="s">
        <v>283</v>
      </c>
      <c r="B348" s="2" t="s">
        <v>414</v>
      </c>
      <c r="C348" s="2" t="s">
        <v>878</v>
      </c>
      <c r="D348" s="2" t="s">
        <v>637</v>
      </c>
      <c r="E348" s="2" t="s">
        <v>755</v>
      </c>
      <c r="F348" s="38">
        <v>0</v>
      </c>
      <c r="G348" s="8"/>
      <c r="H348" s="8">
        <f t="shared" si="242"/>
        <v>0</v>
      </c>
      <c r="I348" s="8">
        <f t="shared" si="243"/>
        <v>0</v>
      </c>
      <c r="J348" s="8">
        <f t="shared" si="244"/>
        <v>0</v>
      </c>
      <c r="K348" s="8">
        <v>0</v>
      </c>
      <c r="L348" s="8">
        <f t="shared" si="245"/>
        <v>0</v>
      </c>
      <c r="M348" s="16" t="s">
        <v>782</v>
      </c>
      <c r="P348" s="19">
        <f t="shared" si="246"/>
        <v>0</v>
      </c>
      <c r="R348" s="19">
        <f t="shared" si="247"/>
        <v>0</v>
      </c>
      <c r="S348" s="19">
        <f t="shared" si="248"/>
        <v>0</v>
      </c>
      <c r="T348" s="19">
        <f t="shared" si="249"/>
        <v>0</v>
      </c>
      <c r="U348" s="19">
        <f t="shared" si="250"/>
        <v>0</v>
      </c>
      <c r="V348" s="19">
        <f t="shared" si="251"/>
        <v>0</v>
      </c>
      <c r="W348" s="19">
        <f t="shared" si="252"/>
        <v>0</v>
      </c>
      <c r="X348" s="19">
        <f t="shared" si="253"/>
        <v>0</v>
      </c>
      <c r="Y348" s="14" t="s">
        <v>414</v>
      </c>
      <c r="Z348" s="8">
        <f t="shared" si="254"/>
        <v>0</v>
      </c>
      <c r="AA348" s="8">
        <f t="shared" si="255"/>
        <v>0</v>
      </c>
      <c r="AB348" s="8">
        <f t="shared" si="256"/>
        <v>0</v>
      </c>
      <c r="AD348" s="19">
        <v>21</v>
      </c>
      <c r="AE348" s="19">
        <f t="shared" si="257"/>
        <v>0</v>
      </c>
      <c r="AF348" s="19">
        <f t="shared" si="258"/>
        <v>0</v>
      </c>
      <c r="AG348" s="16" t="s">
        <v>5</v>
      </c>
      <c r="AM348" s="19">
        <f t="shared" si="259"/>
        <v>0</v>
      </c>
      <c r="AN348" s="19">
        <f t="shared" si="260"/>
        <v>0</v>
      </c>
      <c r="AO348" s="20" t="s">
        <v>799</v>
      </c>
      <c r="AP348" s="20" t="s">
        <v>809</v>
      </c>
      <c r="AQ348" s="14" t="s">
        <v>815</v>
      </c>
      <c r="AS348" s="19">
        <f t="shared" si="261"/>
        <v>0</v>
      </c>
      <c r="AT348" s="19">
        <f t="shared" si="262"/>
        <v>0</v>
      </c>
      <c r="AU348" s="19">
        <v>0</v>
      </c>
      <c r="AV348" s="19">
        <f t="shared" si="263"/>
        <v>0</v>
      </c>
    </row>
    <row r="349" spans="1:48" x14ac:dyDescent="0.2">
      <c r="A349" s="101" t="s">
        <v>284</v>
      </c>
      <c r="B349" s="2" t="s">
        <v>414</v>
      </c>
      <c r="C349" s="2" t="s">
        <v>879</v>
      </c>
      <c r="D349" s="2" t="s">
        <v>638</v>
      </c>
      <c r="E349" s="2" t="s">
        <v>755</v>
      </c>
      <c r="F349" s="38">
        <v>1</v>
      </c>
      <c r="G349" s="8"/>
      <c r="H349" s="8">
        <f t="shared" si="242"/>
        <v>0</v>
      </c>
      <c r="I349" s="8">
        <f t="shared" si="243"/>
        <v>0</v>
      </c>
      <c r="J349" s="8">
        <f t="shared" si="244"/>
        <v>0</v>
      </c>
      <c r="K349" s="8">
        <v>0</v>
      </c>
      <c r="L349" s="8">
        <f t="shared" si="245"/>
        <v>0</v>
      </c>
      <c r="M349" s="16" t="s">
        <v>782</v>
      </c>
      <c r="P349" s="19">
        <f t="shared" si="246"/>
        <v>0</v>
      </c>
      <c r="R349" s="19">
        <f t="shared" si="247"/>
        <v>0</v>
      </c>
      <c r="S349" s="19">
        <f t="shared" si="248"/>
        <v>0</v>
      </c>
      <c r="T349" s="19">
        <f t="shared" si="249"/>
        <v>0</v>
      </c>
      <c r="U349" s="19">
        <f t="shared" si="250"/>
        <v>0</v>
      </c>
      <c r="V349" s="19">
        <f t="shared" si="251"/>
        <v>0</v>
      </c>
      <c r="W349" s="19">
        <f t="shared" si="252"/>
        <v>0</v>
      </c>
      <c r="X349" s="19">
        <f t="shared" si="253"/>
        <v>0</v>
      </c>
      <c r="Y349" s="14" t="s">
        <v>414</v>
      </c>
      <c r="Z349" s="8">
        <f t="shared" si="254"/>
        <v>0</v>
      </c>
      <c r="AA349" s="8">
        <f t="shared" si="255"/>
        <v>0</v>
      </c>
      <c r="AB349" s="8">
        <f t="shared" si="256"/>
        <v>0</v>
      </c>
      <c r="AD349" s="19">
        <v>21</v>
      </c>
      <c r="AE349" s="19">
        <f t="shared" si="257"/>
        <v>0</v>
      </c>
      <c r="AF349" s="19">
        <f t="shared" si="258"/>
        <v>0</v>
      </c>
      <c r="AG349" s="16" t="s">
        <v>5</v>
      </c>
      <c r="AM349" s="19">
        <f t="shared" si="259"/>
        <v>0</v>
      </c>
      <c r="AN349" s="19">
        <f t="shared" si="260"/>
        <v>0</v>
      </c>
      <c r="AO349" s="20" t="s">
        <v>799</v>
      </c>
      <c r="AP349" s="20" t="s">
        <v>809</v>
      </c>
      <c r="AQ349" s="14" t="s">
        <v>815</v>
      </c>
      <c r="AS349" s="19">
        <f t="shared" si="261"/>
        <v>0</v>
      </c>
      <c r="AT349" s="19">
        <f t="shared" si="262"/>
        <v>0</v>
      </c>
      <c r="AU349" s="19">
        <v>0</v>
      </c>
      <c r="AV349" s="19">
        <f t="shared" si="263"/>
        <v>0</v>
      </c>
    </row>
    <row r="350" spans="1:48" x14ac:dyDescent="0.2">
      <c r="A350" s="88"/>
      <c r="B350" s="89" t="s">
        <v>414</v>
      </c>
      <c r="C350" s="89" t="s">
        <v>880</v>
      </c>
      <c r="D350" s="89" t="s">
        <v>926</v>
      </c>
      <c r="E350" s="88" t="s">
        <v>4</v>
      </c>
      <c r="F350" s="88" t="s">
        <v>4</v>
      </c>
      <c r="G350" s="88"/>
      <c r="H350" s="90">
        <f>SUM(H351:H397)</f>
        <v>0</v>
      </c>
      <c r="I350" s="90">
        <f>SUM(I351:I397)</f>
        <v>0</v>
      </c>
      <c r="J350" s="90">
        <f>H350+I350</f>
        <v>0</v>
      </c>
      <c r="K350" s="91"/>
      <c r="L350" s="90">
        <f>SUM(L351:L397)</f>
        <v>0</v>
      </c>
      <c r="M350" s="91"/>
      <c r="Y350" s="14" t="s">
        <v>414</v>
      </c>
      <c r="AI350" s="21">
        <f>SUM(Z351:Z397)</f>
        <v>0</v>
      </c>
      <c r="AJ350" s="21">
        <f>SUM(AA351:AA397)</f>
        <v>0</v>
      </c>
      <c r="AK350" s="21">
        <f>SUM(AB351:AB397)</f>
        <v>0</v>
      </c>
    </row>
    <row r="351" spans="1:48" x14ac:dyDescent="0.2">
      <c r="A351" s="101" t="s">
        <v>285</v>
      </c>
      <c r="B351" s="2" t="s">
        <v>414</v>
      </c>
      <c r="C351" s="2" t="s">
        <v>872</v>
      </c>
      <c r="D351" s="2" t="s">
        <v>639</v>
      </c>
      <c r="E351" s="2" t="s">
        <v>755</v>
      </c>
      <c r="F351" s="38">
        <v>0</v>
      </c>
      <c r="G351" s="8"/>
      <c r="H351" s="8">
        <f t="shared" ref="H351:H397" si="264">F351*AE351</f>
        <v>0</v>
      </c>
      <c r="I351" s="8">
        <f t="shared" ref="I351:I397" si="265">J351-H351</f>
        <v>0</v>
      </c>
      <c r="J351" s="8">
        <f t="shared" ref="J351:J397" si="266">F351*G351</f>
        <v>0</v>
      </c>
      <c r="K351" s="8">
        <v>0</v>
      </c>
      <c r="L351" s="8">
        <f t="shared" ref="L351:L397" si="267">F351*K351</f>
        <v>0</v>
      </c>
      <c r="M351" s="16" t="s">
        <v>782</v>
      </c>
      <c r="P351" s="19">
        <f t="shared" ref="P351:P397" si="268">IF(AG351="5",J351,0)</f>
        <v>0</v>
      </c>
      <c r="R351" s="19">
        <f t="shared" ref="R351:R397" si="269">IF(AG351="1",H351,0)</f>
        <v>0</v>
      </c>
      <c r="S351" s="19">
        <f t="shared" ref="S351:S397" si="270">IF(AG351="1",I351,0)</f>
        <v>0</v>
      </c>
      <c r="T351" s="19">
        <f t="shared" ref="T351:T397" si="271">IF(AG351="7",H351,0)</f>
        <v>0</v>
      </c>
      <c r="U351" s="19">
        <f t="shared" ref="U351:U397" si="272">IF(AG351="7",I351,0)</f>
        <v>0</v>
      </c>
      <c r="V351" s="19">
        <f t="shared" ref="V351:V397" si="273">IF(AG351="2",H351,0)</f>
        <v>0</v>
      </c>
      <c r="W351" s="19">
        <f t="shared" ref="W351:W397" si="274">IF(AG351="2",I351,0)</f>
        <v>0</v>
      </c>
      <c r="X351" s="19">
        <f t="shared" ref="X351:X397" si="275">IF(AG351="0",J351,0)</f>
        <v>0</v>
      </c>
      <c r="Y351" s="14" t="s">
        <v>414</v>
      </c>
      <c r="Z351" s="8">
        <f t="shared" ref="Z351:Z397" si="276">IF(AD351=0,J351,0)</f>
        <v>0</v>
      </c>
      <c r="AA351" s="8">
        <f t="shared" ref="AA351:AA397" si="277">IF(AD351=15,J351,0)</f>
        <v>0</v>
      </c>
      <c r="AB351" s="8">
        <f t="shared" ref="AB351:AB397" si="278">IF(AD351=21,J351,0)</f>
        <v>0</v>
      </c>
      <c r="AD351" s="19">
        <v>21</v>
      </c>
      <c r="AE351" s="19">
        <f t="shared" ref="AE351:AE397" si="279">G351*0</f>
        <v>0</v>
      </c>
      <c r="AF351" s="19">
        <f t="shared" ref="AF351:AF397" si="280">G351*(1-0)</f>
        <v>0</v>
      </c>
      <c r="AG351" s="16" t="s">
        <v>5</v>
      </c>
      <c r="AM351" s="19">
        <f t="shared" ref="AM351:AM397" si="281">F351*AE351</f>
        <v>0</v>
      </c>
      <c r="AN351" s="19">
        <f t="shared" ref="AN351:AN397" si="282">F351*AF351</f>
        <v>0</v>
      </c>
      <c r="AO351" s="20" t="s">
        <v>800</v>
      </c>
      <c r="AP351" s="20" t="s">
        <v>809</v>
      </c>
      <c r="AQ351" s="14" t="s">
        <v>815</v>
      </c>
      <c r="AS351" s="19">
        <f t="shared" ref="AS351:AS397" si="283">AM351+AN351</f>
        <v>0</v>
      </c>
      <c r="AT351" s="19">
        <f t="shared" ref="AT351:AT397" si="284">G351/(100-AU351)*100</f>
        <v>0</v>
      </c>
      <c r="AU351" s="19">
        <v>0</v>
      </c>
      <c r="AV351" s="19">
        <f t="shared" ref="AV351:AV397" si="285">L351</f>
        <v>0</v>
      </c>
    </row>
    <row r="352" spans="1:48" x14ac:dyDescent="0.2">
      <c r="A352" s="101" t="s">
        <v>286</v>
      </c>
      <c r="B352" s="2" t="s">
        <v>414</v>
      </c>
      <c r="C352" s="2" t="s">
        <v>873</v>
      </c>
      <c r="D352" s="2" t="s">
        <v>640</v>
      </c>
      <c r="E352" s="2" t="s">
        <v>755</v>
      </c>
      <c r="F352" s="38">
        <v>0</v>
      </c>
      <c r="G352" s="8"/>
      <c r="H352" s="8">
        <f t="shared" si="264"/>
        <v>0</v>
      </c>
      <c r="I352" s="8">
        <f t="shared" si="265"/>
        <v>0</v>
      </c>
      <c r="J352" s="8">
        <f t="shared" si="266"/>
        <v>0</v>
      </c>
      <c r="K352" s="8">
        <v>0</v>
      </c>
      <c r="L352" s="8">
        <f t="shared" si="267"/>
        <v>0</v>
      </c>
      <c r="M352" s="16" t="s">
        <v>782</v>
      </c>
      <c r="P352" s="19">
        <f t="shared" si="268"/>
        <v>0</v>
      </c>
      <c r="R352" s="19">
        <f t="shared" si="269"/>
        <v>0</v>
      </c>
      <c r="S352" s="19">
        <f t="shared" si="270"/>
        <v>0</v>
      </c>
      <c r="T352" s="19">
        <f t="shared" si="271"/>
        <v>0</v>
      </c>
      <c r="U352" s="19">
        <f t="shared" si="272"/>
        <v>0</v>
      </c>
      <c r="V352" s="19">
        <f t="shared" si="273"/>
        <v>0</v>
      </c>
      <c r="W352" s="19">
        <f t="shared" si="274"/>
        <v>0</v>
      </c>
      <c r="X352" s="19">
        <f t="shared" si="275"/>
        <v>0</v>
      </c>
      <c r="Y352" s="14" t="s">
        <v>414</v>
      </c>
      <c r="Z352" s="8">
        <f t="shared" si="276"/>
        <v>0</v>
      </c>
      <c r="AA352" s="8">
        <f t="shared" si="277"/>
        <v>0</v>
      </c>
      <c r="AB352" s="8">
        <f t="shared" si="278"/>
        <v>0</v>
      </c>
      <c r="AD352" s="19">
        <v>21</v>
      </c>
      <c r="AE352" s="19">
        <f t="shared" si="279"/>
        <v>0</v>
      </c>
      <c r="AF352" s="19">
        <f t="shared" si="280"/>
        <v>0</v>
      </c>
      <c r="AG352" s="16" t="s">
        <v>5</v>
      </c>
      <c r="AM352" s="19">
        <f t="shared" si="281"/>
        <v>0</v>
      </c>
      <c r="AN352" s="19">
        <f t="shared" si="282"/>
        <v>0</v>
      </c>
      <c r="AO352" s="20" t="s">
        <v>800</v>
      </c>
      <c r="AP352" s="20" t="s">
        <v>809</v>
      </c>
      <c r="AQ352" s="14" t="s">
        <v>815</v>
      </c>
      <c r="AS352" s="19">
        <f t="shared" si="283"/>
        <v>0</v>
      </c>
      <c r="AT352" s="19">
        <f t="shared" si="284"/>
        <v>0</v>
      </c>
      <c r="AU352" s="19">
        <v>0</v>
      </c>
      <c r="AV352" s="19">
        <f t="shared" si="285"/>
        <v>0</v>
      </c>
    </row>
    <row r="353" spans="1:48" x14ac:dyDescent="0.2">
      <c r="A353" s="101" t="s">
        <v>287</v>
      </c>
      <c r="B353" s="2" t="s">
        <v>414</v>
      </c>
      <c r="C353" s="2" t="s">
        <v>874</v>
      </c>
      <c r="D353" s="2" t="s">
        <v>641</v>
      </c>
      <c r="E353" s="2" t="s">
        <v>755</v>
      </c>
      <c r="F353" s="38">
        <v>0</v>
      </c>
      <c r="G353" s="8"/>
      <c r="H353" s="8">
        <f t="shared" si="264"/>
        <v>0</v>
      </c>
      <c r="I353" s="8">
        <f t="shared" si="265"/>
        <v>0</v>
      </c>
      <c r="J353" s="8">
        <f t="shared" si="266"/>
        <v>0</v>
      </c>
      <c r="K353" s="8">
        <v>0</v>
      </c>
      <c r="L353" s="8">
        <f t="shared" si="267"/>
        <v>0</v>
      </c>
      <c r="M353" s="16" t="s">
        <v>782</v>
      </c>
      <c r="P353" s="19">
        <f t="shared" si="268"/>
        <v>0</v>
      </c>
      <c r="R353" s="19">
        <f t="shared" si="269"/>
        <v>0</v>
      </c>
      <c r="S353" s="19">
        <f t="shared" si="270"/>
        <v>0</v>
      </c>
      <c r="T353" s="19">
        <f t="shared" si="271"/>
        <v>0</v>
      </c>
      <c r="U353" s="19">
        <f t="shared" si="272"/>
        <v>0</v>
      </c>
      <c r="V353" s="19">
        <f t="shared" si="273"/>
        <v>0</v>
      </c>
      <c r="W353" s="19">
        <f t="shared" si="274"/>
        <v>0</v>
      </c>
      <c r="X353" s="19">
        <f t="shared" si="275"/>
        <v>0</v>
      </c>
      <c r="Y353" s="14" t="s">
        <v>414</v>
      </c>
      <c r="Z353" s="8">
        <f t="shared" si="276"/>
        <v>0</v>
      </c>
      <c r="AA353" s="8">
        <f t="shared" si="277"/>
        <v>0</v>
      </c>
      <c r="AB353" s="8">
        <f t="shared" si="278"/>
        <v>0</v>
      </c>
      <c r="AD353" s="19">
        <v>21</v>
      </c>
      <c r="AE353" s="19">
        <f t="shared" si="279"/>
        <v>0</v>
      </c>
      <c r="AF353" s="19">
        <f t="shared" si="280"/>
        <v>0</v>
      </c>
      <c r="AG353" s="16" t="s">
        <v>5</v>
      </c>
      <c r="AM353" s="19">
        <f t="shared" si="281"/>
        <v>0</v>
      </c>
      <c r="AN353" s="19">
        <f t="shared" si="282"/>
        <v>0</v>
      </c>
      <c r="AO353" s="20" t="s">
        <v>800</v>
      </c>
      <c r="AP353" s="20" t="s">
        <v>809</v>
      </c>
      <c r="AQ353" s="14" t="s">
        <v>815</v>
      </c>
      <c r="AS353" s="19">
        <f t="shared" si="283"/>
        <v>0</v>
      </c>
      <c r="AT353" s="19">
        <f t="shared" si="284"/>
        <v>0</v>
      </c>
      <c r="AU353" s="19">
        <v>0</v>
      </c>
      <c r="AV353" s="19">
        <f t="shared" si="285"/>
        <v>0</v>
      </c>
    </row>
    <row r="354" spans="1:48" x14ac:dyDescent="0.2">
      <c r="A354" s="101" t="s">
        <v>288</v>
      </c>
      <c r="B354" s="2" t="s">
        <v>414</v>
      </c>
      <c r="C354" s="2" t="s">
        <v>881</v>
      </c>
      <c r="D354" s="2" t="s">
        <v>642</v>
      </c>
      <c r="E354" s="2" t="s">
        <v>755</v>
      </c>
      <c r="F354" s="38">
        <v>0</v>
      </c>
      <c r="G354" s="8"/>
      <c r="H354" s="8">
        <f t="shared" si="264"/>
        <v>0</v>
      </c>
      <c r="I354" s="8">
        <f t="shared" si="265"/>
        <v>0</v>
      </c>
      <c r="J354" s="8">
        <f t="shared" si="266"/>
        <v>0</v>
      </c>
      <c r="K354" s="8">
        <v>0</v>
      </c>
      <c r="L354" s="8">
        <f t="shared" si="267"/>
        <v>0</v>
      </c>
      <c r="M354" s="16" t="s">
        <v>782</v>
      </c>
      <c r="P354" s="19">
        <f t="shared" si="268"/>
        <v>0</v>
      </c>
      <c r="R354" s="19">
        <f t="shared" si="269"/>
        <v>0</v>
      </c>
      <c r="S354" s="19">
        <f t="shared" si="270"/>
        <v>0</v>
      </c>
      <c r="T354" s="19">
        <f t="shared" si="271"/>
        <v>0</v>
      </c>
      <c r="U354" s="19">
        <f t="shared" si="272"/>
        <v>0</v>
      </c>
      <c r="V354" s="19">
        <f t="shared" si="273"/>
        <v>0</v>
      </c>
      <c r="W354" s="19">
        <f t="shared" si="274"/>
        <v>0</v>
      </c>
      <c r="X354" s="19">
        <f t="shared" si="275"/>
        <v>0</v>
      </c>
      <c r="Y354" s="14" t="s">
        <v>414</v>
      </c>
      <c r="Z354" s="8">
        <f t="shared" si="276"/>
        <v>0</v>
      </c>
      <c r="AA354" s="8">
        <f t="shared" si="277"/>
        <v>0</v>
      </c>
      <c r="AB354" s="8">
        <f t="shared" si="278"/>
        <v>0</v>
      </c>
      <c r="AD354" s="19">
        <v>21</v>
      </c>
      <c r="AE354" s="19">
        <f t="shared" si="279"/>
        <v>0</v>
      </c>
      <c r="AF354" s="19">
        <f t="shared" si="280"/>
        <v>0</v>
      </c>
      <c r="AG354" s="16" t="s">
        <v>5</v>
      </c>
      <c r="AM354" s="19">
        <f t="shared" si="281"/>
        <v>0</v>
      </c>
      <c r="AN354" s="19">
        <f t="shared" si="282"/>
        <v>0</v>
      </c>
      <c r="AO354" s="20" t="s">
        <v>800</v>
      </c>
      <c r="AP354" s="20" t="s">
        <v>809</v>
      </c>
      <c r="AQ354" s="14" t="s">
        <v>815</v>
      </c>
      <c r="AS354" s="19">
        <f t="shared" si="283"/>
        <v>0</v>
      </c>
      <c r="AT354" s="19">
        <f t="shared" si="284"/>
        <v>0</v>
      </c>
      <c r="AU354" s="19">
        <v>0</v>
      </c>
      <c r="AV354" s="19">
        <f t="shared" si="285"/>
        <v>0</v>
      </c>
    </row>
    <row r="355" spans="1:48" x14ac:dyDescent="0.2">
      <c r="A355" s="101" t="s">
        <v>289</v>
      </c>
      <c r="B355" s="2" t="s">
        <v>414</v>
      </c>
      <c r="C355" s="2" t="s">
        <v>882</v>
      </c>
      <c r="D355" s="2" t="s">
        <v>643</v>
      </c>
      <c r="E355" s="2" t="s">
        <v>755</v>
      </c>
      <c r="F355" s="38">
        <v>4</v>
      </c>
      <c r="G355" s="8"/>
      <c r="H355" s="8">
        <f t="shared" si="264"/>
        <v>0</v>
      </c>
      <c r="I355" s="8">
        <f t="shared" si="265"/>
        <v>0</v>
      </c>
      <c r="J355" s="8">
        <f t="shared" si="266"/>
        <v>0</v>
      </c>
      <c r="K355" s="8">
        <v>0</v>
      </c>
      <c r="L355" s="8">
        <f t="shared" si="267"/>
        <v>0</v>
      </c>
      <c r="M355" s="16" t="s">
        <v>782</v>
      </c>
      <c r="P355" s="19">
        <f t="shared" si="268"/>
        <v>0</v>
      </c>
      <c r="R355" s="19">
        <f t="shared" si="269"/>
        <v>0</v>
      </c>
      <c r="S355" s="19">
        <f t="shared" si="270"/>
        <v>0</v>
      </c>
      <c r="T355" s="19">
        <f t="shared" si="271"/>
        <v>0</v>
      </c>
      <c r="U355" s="19">
        <f t="shared" si="272"/>
        <v>0</v>
      </c>
      <c r="V355" s="19">
        <f t="shared" si="273"/>
        <v>0</v>
      </c>
      <c r="W355" s="19">
        <f t="shared" si="274"/>
        <v>0</v>
      </c>
      <c r="X355" s="19">
        <f t="shared" si="275"/>
        <v>0</v>
      </c>
      <c r="Y355" s="14" t="s">
        <v>414</v>
      </c>
      <c r="Z355" s="8">
        <f t="shared" si="276"/>
        <v>0</v>
      </c>
      <c r="AA355" s="8">
        <f t="shared" si="277"/>
        <v>0</v>
      </c>
      <c r="AB355" s="8">
        <f t="shared" si="278"/>
        <v>0</v>
      </c>
      <c r="AD355" s="19">
        <v>21</v>
      </c>
      <c r="AE355" s="19">
        <f t="shared" si="279"/>
        <v>0</v>
      </c>
      <c r="AF355" s="19">
        <f t="shared" si="280"/>
        <v>0</v>
      </c>
      <c r="AG355" s="16" t="s">
        <v>5</v>
      </c>
      <c r="AM355" s="19">
        <f t="shared" si="281"/>
        <v>0</v>
      </c>
      <c r="AN355" s="19">
        <f t="shared" si="282"/>
        <v>0</v>
      </c>
      <c r="AO355" s="20" t="s">
        <v>800</v>
      </c>
      <c r="AP355" s="20" t="s">
        <v>809</v>
      </c>
      <c r="AQ355" s="14" t="s">
        <v>815</v>
      </c>
      <c r="AS355" s="19">
        <f t="shared" si="283"/>
        <v>0</v>
      </c>
      <c r="AT355" s="19">
        <f t="shared" si="284"/>
        <v>0</v>
      </c>
      <c r="AU355" s="19">
        <v>0</v>
      </c>
      <c r="AV355" s="19">
        <f t="shared" si="285"/>
        <v>0</v>
      </c>
    </row>
    <row r="356" spans="1:48" x14ac:dyDescent="0.2">
      <c r="A356" s="101" t="s">
        <v>290</v>
      </c>
      <c r="B356" s="2" t="s">
        <v>414</v>
      </c>
      <c r="C356" s="2" t="s">
        <v>883</v>
      </c>
      <c r="D356" s="2" t="s">
        <v>644</v>
      </c>
      <c r="E356" s="2" t="s">
        <v>755</v>
      </c>
      <c r="F356" s="38">
        <v>0</v>
      </c>
      <c r="G356" s="8"/>
      <c r="H356" s="8">
        <f t="shared" si="264"/>
        <v>0</v>
      </c>
      <c r="I356" s="8">
        <f t="shared" si="265"/>
        <v>0</v>
      </c>
      <c r="J356" s="8">
        <f t="shared" si="266"/>
        <v>0</v>
      </c>
      <c r="K356" s="8">
        <v>0</v>
      </c>
      <c r="L356" s="8">
        <f t="shared" si="267"/>
        <v>0</v>
      </c>
      <c r="M356" s="16" t="s">
        <v>782</v>
      </c>
      <c r="P356" s="19">
        <f t="shared" si="268"/>
        <v>0</v>
      </c>
      <c r="R356" s="19">
        <f t="shared" si="269"/>
        <v>0</v>
      </c>
      <c r="S356" s="19">
        <f t="shared" si="270"/>
        <v>0</v>
      </c>
      <c r="T356" s="19">
        <f t="shared" si="271"/>
        <v>0</v>
      </c>
      <c r="U356" s="19">
        <f t="shared" si="272"/>
        <v>0</v>
      </c>
      <c r="V356" s="19">
        <f t="shared" si="273"/>
        <v>0</v>
      </c>
      <c r="W356" s="19">
        <f t="shared" si="274"/>
        <v>0</v>
      </c>
      <c r="X356" s="19">
        <f t="shared" si="275"/>
        <v>0</v>
      </c>
      <c r="Y356" s="14" t="s">
        <v>414</v>
      </c>
      <c r="Z356" s="8">
        <f t="shared" si="276"/>
        <v>0</v>
      </c>
      <c r="AA356" s="8">
        <f t="shared" si="277"/>
        <v>0</v>
      </c>
      <c r="AB356" s="8">
        <f t="shared" si="278"/>
        <v>0</v>
      </c>
      <c r="AD356" s="19">
        <v>21</v>
      </c>
      <c r="AE356" s="19">
        <f t="shared" si="279"/>
        <v>0</v>
      </c>
      <c r="AF356" s="19">
        <f t="shared" si="280"/>
        <v>0</v>
      </c>
      <c r="AG356" s="16" t="s">
        <v>5</v>
      </c>
      <c r="AM356" s="19">
        <f t="shared" si="281"/>
        <v>0</v>
      </c>
      <c r="AN356" s="19">
        <f t="shared" si="282"/>
        <v>0</v>
      </c>
      <c r="AO356" s="20" t="s">
        <v>800</v>
      </c>
      <c r="AP356" s="20" t="s">
        <v>809</v>
      </c>
      <c r="AQ356" s="14" t="s">
        <v>815</v>
      </c>
      <c r="AS356" s="19">
        <f t="shared" si="283"/>
        <v>0</v>
      </c>
      <c r="AT356" s="19">
        <f t="shared" si="284"/>
        <v>0</v>
      </c>
      <c r="AU356" s="19">
        <v>0</v>
      </c>
      <c r="AV356" s="19">
        <f t="shared" si="285"/>
        <v>0</v>
      </c>
    </row>
    <row r="357" spans="1:48" x14ac:dyDescent="0.2">
      <c r="A357" s="101" t="s">
        <v>291</v>
      </c>
      <c r="B357" s="2" t="s">
        <v>414</v>
      </c>
      <c r="C357" s="2" t="s">
        <v>884</v>
      </c>
      <c r="D357" s="2" t="s">
        <v>645</v>
      </c>
      <c r="E357" s="2" t="s">
        <v>755</v>
      </c>
      <c r="F357" s="38">
        <v>0</v>
      </c>
      <c r="G357" s="8"/>
      <c r="H357" s="8">
        <f t="shared" si="264"/>
        <v>0</v>
      </c>
      <c r="I357" s="8">
        <f t="shared" si="265"/>
        <v>0</v>
      </c>
      <c r="J357" s="8">
        <f t="shared" si="266"/>
        <v>0</v>
      </c>
      <c r="K357" s="8">
        <v>0</v>
      </c>
      <c r="L357" s="8">
        <f t="shared" si="267"/>
        <v>0</v>
      </c>
      <c r="M357" s="16" t="s">
        <v>782</v>
      </c>
      <c r="P357" s="19">
        <f t="shared" si="268"/>
        <v>0</v>
      </c>
      <c r="R357" s="19">
        <f t="shared" si="269"/>
        <v>0</v>
      </c>
      <c r="S357" s="19">
        <f t="shared" si="270"/>
        <v>0</v>
      </c>
      <c r="T357" s="19">
        <f t="shared" si="271"/>
        <v>0</v>
      </c>
      <c r="U357" s="19">
        <f t="shared" si="272"/>
        <v>0</v>
      </c>
      <c r="V357" s="19">
        <f t="shared" si="273"/>
        <v>0</v>
      </c>
      <c r="W357" s="19">
        <f t="shared" si="274"/>
        <v>0</v>
      </c>
      <c r="X357" s="19">
        <f t="shared" si="275"/>
        <v>0</v>
      </c>
      <c r="Y357" s="14" t="s">
        <v>414</v>
      </c>
      <c r="Z357" s="8">
        <f t="shared" si="276"/>
        <v>0</v>
      </c>
      <c r="AA357" s="8">
        <f t="shared" si="277"/>
        <v>0</v>
      </c>
      <c r="AB357" s="8">
        <f t="shared" si="278"/>
        <v>0</v>
      </c>
      <c r="AD357" s="19">
        <v>21</v>
      </c>
      <c r="AE357" s="19">
        <f t="shared" si="279"/>
        <v>0</v>
      </c>
      <c r="AF357" s="19">
        <f t="shared" si="280"/>
        <v>0</v>
      </c>
      <c r="AG357" s="16" t="s">
        <v>5</v>
      </c>
      <c r="AM357" s="19">
        <f t="shared" si="281"/>
        <v>0</v>
      </c>
      <c r="AN357" s="19">
        <f t="shared" si="282"/>
        <v>0</v>
      </c>
      <c r="AO357" s="20" t="s">
        <v>800</v>
      </c>
      <c r="AP357" s="20" t="s">
        <v>809</v>
      </c>
      <c r="AQ357" s="14" t="s">
        <v>815</v>
      </c>
      <c r="AS357" s="19">
        <f t="shared" si="283"/>
        <v>0</v>
      </c>
      <c r="AT357" s="19">
        <f t="shared" si="284"/>
        <v>0</v>
      </c>
      <c r="AU357" s="19">
        <v>0</v>
      </c>
      <c r="AV357" s="19">
        <f t="shared" si="285"/>
        <v>0</v>
      </c>
    </row>
    <row r="358" spans="1:48" x14ac:dyDescent="0.2">
      <c r="A358" s="101" t="s">
        <v>292</v>
      </c>
      <c r="B358" s="2" t="s">
        <v>414</v>
      </c>
      <c r="C358" s="2" t="s">
        <v>885</v>
      </c>
      <c r="D358" s="2" t="s">
        <v>646</v>
      </c>
      <c r="E358" s="2" t="s">
        <v>755</v>
      </c>
      <c r="F358" s="38">
        <v>0</v>
      </c>
      <c r="G358" s="8"/>
      <c r="H358" s="8">
        <f t="shared" si="264"/>
        <v>0</v>
      </c>
      <c r="I358" s="8">
        <f t="shared" si="265"/>
        <v>0</v>
      </c>
      <c r="J358" s="8">
        <f t="shared" si="266"/>
        <v>0</v>
      </c>
      <c r="K358" s="8">
        <v>0</v>
      </c>
      <c r="L358" s="8">
        <f t="shared" si="267"/>
        <v>0</v>
      </c>
      <c r="M358" s="16" t="s">
        <v>782</v>
      </c>
      <c r="P358" s="19">
        <f t="shared" si="268"/>
        <v>0</v>
      </c>
      <c r="R358" s="19">
        <f t="shared" si="269"/>
        <v>0</v>
      </c>
      <c r="S358" s="19">
        <f t="shared" si="270"/>
        <v>0</v>
      </c>
      <c r="T358" s="19">
        <f t="shared" si="271"/>
        <v>0</v>
      </c>
      <c r="U358" s="19">
        <f t="shared" si="272"/>
        <v>0</v>
      </c>
      <c r="V358" s="19">
        <f t="shared" si="273"/>
        <v>0</v>
      </c>
      <c r="W358" s="19">
        <f t="shared" si="274"/>
        <v>0</v>
      </c>
      <c r="X358" s="19">
        <f t="shared" si="275"/>
        <v>0</v>
      </c>
      <c r="Y358" s="14" t="s">
        <v>414</v>
      </c>
      <c r="Z358" s="8">
        <f t="shared" si="276"/>
        <v>0</v>
      </c>
      <c r="AA358" s="8">
        <f t="shared" si="277"/>
        <v>0</v>
      </c>
      <c r="AB358" s="8">
        <f t="shared" si="278"/>
        <v>0</v>
      </c>
      <c r="AD358" s="19">
        <v>21</v>
      </c>
      <c r="AE358" s="19">
        <f t="shared" si="279"/>
        <v>0</v>
      </c>
      <c r="AF358" s="19">
        <f t="shared" si="280"/>
        <v>0</v>
      </c>
      <c r="AG358" s="16" t="s">
        <v>5</v>
      </c>
      <c r="AM358" s="19">
        <f t="shared" si="281"/>
        <v>0</v>
      </c>
      <c r="AN358" s="19">
        <f t="shared" si="282"/>
        <v>0</v>
      </c>
      <c r="AO358" s="20" t="s">
        <v>800</v>
      </c>
      <c r="AP358" s="20" t="s">
        <v>809</v>
      </c>
      <c r="AQ358" s="14" t="s">
        <v>815</v>
      </c>
      <c r="AS358" s="19">
        <f t="shared" si="283"/>
        <v>0</v>
      </c>
      <c r="AT358" s="19">
        <f t="shared" si="284"/>
        <v>0</v>
      </c>
      <c r="AU358" s="19">
        <v>0</v>
      </c>
      <c r="AV358" s="19">
        <f t="shared" si="285"/>
        <v>0</v>
      </c>
    </row>
    <row r="359" spans="1:48" x14ac:dyDescent="0.2">
      <c r="A359" s="101" t="s">
        <v>293</v>
      </c>
      <c r="B359" s="2" t="s">
        <v>414</v>
      </c>
      <c r="C359" s="2" t="s">
        <v>886</v>
      </c>
      <c r="D359" s="2" t="s">
        <v>647</v>
      </c>
      <c r="E359" s="2" t="s">
        <v>755</v>
      </c>
      <c r="F359" s="38">
        <v>2</v>
      </c>
      <c r="G359" s="8"/>
      <c r="H359" s="8">
        <f t="shared" si="264"/>
        <v>0</v>
      </c>
      <c r="I359" s="8">
        <f t="shared" si="265"/>
        <v>0</v>
      </c>
      <c r="J359" s="8">
        <f t="shared" si="266"/>
        <v>0</v>
      </c>
      <c r="K359" s="8">
        <v>0</v>
      </c>
      <c r="L359" s="8">
        <f t="shared" si="267"/>
        <v>0</v>
      </c>
      <c r="M359" s="16" t="s">
        <v>782</v>
      </c>
      <c r="P359" s="19">
        <f t="shared" si="268"/>
        <v>0</v>
      </c>
      <c r="R359" s="19">
        <f t="shared" si="269"/>
        <v>0</v>
      </c>
      <c r="S359" s="19">
        <f t="shared" si="270"/>
        <v>0</v>
      </c>
      <c r="T359" s="19">
        <f t="shared" si="271"/>
        <v>0</v>
      </c>
      <c r="U359" s="19">
        <f t="shared" si="272"/>
        <v>0</v>
      </c>
      <c r="V359" s="19">
        <f t="shared" si="273"/>
        <v>0</v>
      </c>
      <c r="W359" s="19">
        <f t="shared" si="274"/>
        <v>0</v>
      </c>
      <c r="X359" s="19">
        <f t="shared" si="275"/>
        <v>0</v>
      </c>
      <c r="Y359" s="14" t="s">
        <v>414</v>
      </c>
      <c r="Z359" s="8">
        <f t="shared" si="276"/>
        <v>0</v>
      </c>
      <c r="AA359" s="8">
        <f t="shared" si="277"/>
        <v>0</v>
      </c>
      <c r="AB359" s="8">
        <f t="shared" si="278"/>
        <v>0</v>
      </c>
      <c r="AD359" s="19">
        <v>21</v>
      </c>
      <c r="AE359" s="19">
        <f t="shared" si="279"/>
        <v>0</v>
      </c>
      <c r="AF359" s="19">
        <f t="shared" si="280"/>
        <v>0</v>
      </c>
      <c r="AG359" s="16" t="s">
        <v>5</v>
      </c>
      <c r="AM359" s="19">
        <f t="shared" si="281"/>
        <v>0</v>
      </c>
      <c r="AN359" s="19">
        <f t="shared" si="282"/>
        <v>0</v>
      </c>
      <c r="AO359" s="20" t="s">
        <v>800</v>
      </c>
      <c r="AP359" s="20" t="s">
        <v>809</v>
      </c>
      <c r="AQ359" s="14" t="s">
        <v>815</v>
      </c>
      <c r="AS359" s="19">
        <f t="shared" si="283"/>
        <v>0</v>
      </c>
      <c r="AT359" s="19">
        <f t="shared" si="284"/>
        <v>0</v>
      </c>
      <c r="AU359" s="19">
        <v>0</v>
      </c>
      <c r="AV359" s="19">
        <f t="shared" si="285"/>
        <v>0</v>
      </c>
    </row>
    <row r="360" spans="1:48" x14ac:dyDescent="0.2">
      <c r="A360" s="101" t="s">
        <v>294</v>
      </c>
      <c r="B360" s="2" t="s">
        <v>414</v>
      </c>
      <c r="C360" s="2" t="s">
        <v>875</v>
      </c>
      <c r="D360" s="2" t="s">
        <v>648</v>
      </c>
      <c r="E360" s="2" t="s">
        <v>755</v>
      </c>
      <c r="F360" s="38">
        <v>0</v>
      </c>
      <c r="G360" s="8"/>
      <c r="H360" s="8">
        <f t="shared" si="264"/>
        <v>0</v>
      </c>
      <c r="I360" s="8">
        <f t="shared" si="265"/>
        <v>0</v>
      </c>
      <c r="J360" s="8">
        <f t="shared" si="266"/>
        <v>0</v>
      </c>
      <c r="K360" s="8">
        <v>0</v>
      </c>
      <c r="L360" s="8">
        <f t="shared" si="267"/>
        <v>0</v>
      </c>
      <c r="M360" s="16" t="s">
        <v>782</v>
      </c>
      <c r="P360" s="19">
        <f t="shared" si="268"/>
        <v>0</v>
      </c>
      <c r="R360" s="19">
        <f t="shared" si="269"/>
        <v>0</v>
      </c>
      <c r="S360" s="19">
        <f t="shared" si="270"/>
        <v>0</v>
      </c>
      <c r="T360" s="19">
        <f t="shared" si="271"/>
        <v>0</v>
      </c>
      <c r="U360" s="19">
        <f t="shared" si="272"/>
        <v>0</v>
      </c>
      <c r="V360" s="19">
        <f t="shared" si="273"/>
        <v>0</v>
      </c>
      <c r="W360" s="19">
        <f t="shared" si="274"/>
        <v>0</v>
      </c>
      <c r="X360" s="19">
        <f t="shared" si="275"/>
        <v>0</v>
      </c>
      <c r="Y360" s="14" t="s">
        <v>414</v>
      </c>
      <c r="Z360" s="8">
        <f t="shared" si="276"/>
        <v>0</v>
      </c>
      <c r="AA360" s="8">
        <f t="shared" si="277"/>
        <v>0</v>
      </c>
      <c r="AB360" s="8">
        <f t="shared" si="278"/>
        <v>0</v>
      </c>
      <c r="AD360" s="19">
        <v>21</v>
      </c>
      <c r="AE360" s="19">
        <f t="shared" si="279"/>
        <v>0</v>
      </c>
      <c r="AF360" s="19">
        <f t="shared" si="280"/>
        <v>0</v>
      </c>
      <c r="AG360" s="16" t="s">
        <v>5</v>
      </c>
      <c r="AM360" s="19">
        <f t="shared" si="281"/>
        <v>0</v>
      </c>
      <c r="AN360" s="19">
        <f t="shared" si="282"/>
        <v>0</v>
      </c>
      <c r="AO360" s="20" t="s">
        <v>800</v>
      </c>
      <c r="AP360" s="20" t="s">
        <v>809</v>
      </c>
      <c r="AQ360" s="14" t="s">
        <v>815</v>
      </c>
      <c r="AS360" s="19">
        <f t="shared" si="283"/>
        <v>0</v>
      </c>
      <c r="AT360" s="19">
        <f t="shared" si="284"/>
        <v>0</v>
      </c>
      <c r="AU360" s="19">
        <v>0</v>
      </c>
      <c r="AV360" s="19">
        <f t="shared" si="285"/>
        <v>0</v>
      </c>
    </row>
    <row r="361" spans="1:48" x14ac:dyDescent="0.2">
      <c r="A361" s="101" t="s">
        <v>295</v>
      </c>
      <c r="B361" s="2" t="s">
        <v>414</v>
      </c>
      <c r="C361" s="2" t="s">
        <v>887</v>
      </c>
      <c r="D361" s="2" t="s">
        <v>649</v>
      </c>
      <c r="E361" s="2" t="s">
        <v>755</v>
      </c>
      <c r="F361" s="38">
        <v>2</v>
      </c>
      <c r="G361" s="8"/>
      <c r="H361" s="8">
        <f t="shared" si="264"/>
        <v>0</v>
      </c>
      <c r="I361" s="8">
        <f t="shared" si="265"/>
        <v>0</v>
      </c>
      <c r="J361" s="8">
        <f t="shared" si="266"/>
        <v>0</v>
      </c>
      <c r="K361" s="8">
        <v>0</v>
      </c>
      <c r="L361" s="8">
        <f t="shared" si="267"/>
        <v>0</v>
      </c>
      <c r="M361" s="16" t="s">
        <v>782</v>
      </c>
      <c r="P361" s="19">
        <f t="shared" si="268"/>
        <v>0</v>
      </c>
      <c r="R361" s="19">
        <f t="shared" si="269"/>
        <v>0</v>
      </c>
      <c r="S361" s="19">
        <f t="shared" si="270"/>
        <v>0</v>
      </c>
      <c r="T361" s="19">
        <f t="shared" si="271"/>
        <v>0</v>
      </c>
      <c r="U361" s="19">
        <f t="shared" si="272"/>
        <v>0</v>
      </c>
      <c r="V361" s="19">
        <f t="shared" si="273"/>
        <v>0</v>
      </c>
      <c r="W361" s="19">
        <f t="shared" si="274"/>
        <v>0</v>
      </c>
      <c r="X361" s="19">
        <f t="shared" si="275"/>
        <v>0</v>
      </c>
      <c r="Y361" s="14" t="s">
        <v>414</v>
      </c>
      <c r="Z361" s="8">
        <f t="shared" si="276"/>
        <v>0</v>
      </c>
      <c r="AA361" s="8">
        <f t="shared" si="277"/>
        <v>0</v>
      </c>
      <c r="AB361" s="8">
        <f t="shared" si="278"/>
        <v>0</v>
      </c>
      <c r="AD361" s="19">
        <v>21</v>
      </c>
      <c r="AE361" s="19">
        <f t="shared" si="279"/>
        <v>0</v>
      </c>
      <c r="AF361" s="19">
        <f t="shared" si="280"/>
        <v>0</v>
      </c>
      <c r="AG361" s="16" t="s">
        <v>5</v>
      </c>
      <c r="AM361" s="19">
        <f t="shared" si="281"/>
        <v>0</v>
      </c>
      <c r="AN361" s="19">
        <f t="shared" si="282"/>
        <v>0</v>
      </c>
      <c r="AO361" s="20" t="s">
        <v>800</v>
      </c>
      <c r="AP361" s="20" t="s">
        <v>809</v>
      </c>
      <c r="AQ361" s="14" t="s">
        <v>815</v>
      </c>
      <c r="AS361" s="19">
        <f t="shared" si="283"/>
        <v>0</v>
      </c>
      <c r="AT361" s="19">
        <f t="shared" si="284"/>
        <v>0</v>
      </c>
      <c r="AU361" s="19">
        <v>0</v>
      </c>
      <c r="AV361" s="19">
        <f t="shared" si="285"/>
        <v>0</v>
      </c>
    </row>
    <row r="362" spans="1:48" x14ac:dyDescent="0.2">
      <c r="A362" s="101" t="s">
        <v>296</v>
      </c>
      <c r="B362" s="2" t="s">
        <v>414</v>
      </c>
      <c r="C362" s="2" t="s">
        <v>888</v>
      </c>
      <c r="D362" s="2" t="s">
        <v>650</v>
      </c>
      <c r="E362" s="2" t="s">
        <v>755</v>
      </c>
      <c r="F362" s="38">
        <v>0</v>
      </c>
      <c r="G362" s="8"/>
      <c r="H362" s="8">
        <f t="shared" si="264"/>
        <v>0</v>
      </c>
      <c r="I362" s="8">
        <f t="shared" si="265"/>
        <v>0</v>
      </c>
      <c r="J362" s="8">
        <f t="shared" si="266"/>
        <v>0</v>
      </c>
      <c r="K362" s="8">
        <v>0</v>
      </c>
      <c r="L362" s="8">
        <f t="shared" si="267"/>
        <v>0</v>
      </c>
      <c r="M362" s="16" t="s">
        <v>782</v>
      </c>
      <c r="P362" s="19">
        <f t="shared" si="268"/>
        <v>0</v>
      </c>
      <c r="R362" s="19">
        <f t="shared" si="269"/>
        <v>0</v>
      </c>
      <c r="S362" s="19">
        <f t="shared" si="270"/>
        <v>0</v>
      </c>
      <c r="T362" s="19">
        <f t="shared" si="271"/>
        <v>0</v>
      </c>
      <c r="U362" s="19">
        <f t="shared" si="272"/>
        <v>0</v>
      </c>
      <c r="V362" s="19">
        <f t="shared" si="273"/>
        <v>0</v>
      </c>
      <c r="W362" s="19">
        <f t="shared" si="274"/>
        <v>0</v>
      </c>
      <c r="X362" s="19">
        <f t="shared" si="275"/>
        <v>0</v>
      </c>
      <c r="Y362" s="14" t="s">
        <v>414</v>
      </c>
      <c r="Z362" s="8">
        <f t="shared" si="276"/>
        <v>0</v>
      </c>
      <c r="AA362" s="8">
        <f t="shared" si="277"/>
        <v>0</v>
      </c>
      <c r="AB362" s="8">
        <f t="shared" si="278"/>
        <v>0</v>
      </c>
      <c r="AD362" s="19">
        <v>21</v>
      </c>
      <c r="AE362" s="19">
        <f t="shared" si="279"/>
        <v>0</v>
      </c>
      <c r="AF362" s="19">
        <f t="shared" si="280"/>
        <v>0</v>
      </c>
      <c r="AG362" s="16" t="s">
        <v>5</v>
      </c>
      <c r="AM362" s="19">
        <f t="shared" si="281"/>
        <v>0</v>
      </c>
      <c r="AN362" s="19">
        <f t="shared" si="282"/>
        <v>0</v>
      </c>
      <c r="AO362" s="20" t="s">
        <v>800</v>
      </c>
      <c r="AP362" s="20" t="s">
        <v>809</v>
      </c>
      <c r="AQ362" s="14" t="s">
        <v>815</v>
      </c>
      <c r="AS362" s="19">
        <f t="shared" si="283"/>
        <v>0</v>
      </c>
      <c r="AT362" s="19">
        <f t="shared" si="284"/>
        <v>0</v>
      </c>
      <c r="AU362" s="19">
        <v>0</v>
      </c>
      <c r="AV362" s="19">
        <f t="shared" si="285"/>
        <v>0</v>
      </c>
    </row>
    <row r="363" spans="1:48" x14ac:dyDescent="0.2">
      <c r="A363" s="101" t="s">
        <v>297</v>
      </c>
      <c r="B363" s="2" t="s">
        <v>414</v>
      </c>
      <c r="C363" s="2" t="s">
        <v>889</v>
      </c>
      <c r="D363" s="2" t="s">
        <v>651</v>
      </c>
      <c r="E363" s="2" t="s">
        <v>755</v>
      </c>
      <c r="F363" s="38">
        <v>2</v>
      </c>
      <c r="G363" s="8"/>
      <c r="H363" s="8">
        <f t="shared" si="264"/>
        <v>0</v>
      </c>
      <c r="I363" s="8">
        <f t="shared" si="265"/>
        <v>0</v>
      </c>
      <c r="J363" s="8">
        <f t="shared" si="266"/>
        <v>0</v>
      </c>
      <c r="K363" s="8">
        <v>0</v>
      </c>
      <c r="L363" s="8">
        <f t="shared" si="267"/>
        <v>0</v>
      </c>
      <c r="M363" s="16" t="s">
        <v>782</v>
      </c>
      <c r="P363" s="19">
        <f t="shared" si="268"/>
        <v>0</v>
      </c>
      <c r="R363" s="19">
        <f t="shared" si="269"/>
        <v>0</v>
      </c>
      <c r="S363" s="19">
        <f t="shared" si="270"/>
        <v>0</v>
      </c>
      <c r="T363" s="19">
        <f t="shared" si="271"/>
        <v>0</v>
      </c>
      <c r="U363" s="19">
        <f t="shared" si="272"/>
        <v>0</v>
      </c>
      <c r="V363" s="19">
        <f t="shared" si="273"/>
        <v>0</v>
      </c>
      <c r="W363" s="19">
        <f t="shared" si="274"/>
        <v>0</v>
      </c>
      <c r="X363" s="19">
        <f t="shared" si="275"/>
        <v>0</v>
      </c>
      <c r="Y363" s="14" t="s">
        <v>414</v>
      </c>
      <c r="Z363" s="8">
        <f t="shared" si="276"/>
        <v>0</v>
      </c>
      <c r="AA363" s="8">
        <f t="shared" si="277"/>
        <v>0</v>
      </c>
      <c r="AB363" s="8">
        <f t="shared" si="278"/>
        <v>0</v>
      </c>
      <c r="AD363" s="19">
        <v>21</v>
      </c>
      <c r="AE363" s="19">
        <f t="shared" si="279"/>
        <v>0</v>
      </c>
      <c r="AF363" s="19">
        <f t="shared" si="280"/>
        <v>0</v>
      </c>
      <c r="AG363" s="16" t="s">
        <v>5</v>
      </c>
      <c r="AM363" s="19">
        <f t="shared" si="281"/>
        <v>0</v>
      </c>
      <c r="AN363" s="19">
        <f t="shared" si="282"/>
        <v>0</v>
      </c>
      <c r="AO363" s="20" t="s">
        <v>800</v>
      </c>
      <c r="AP363" s="20" t="s">
        <v>809</v>
      </c>
      <c r="AQ363" s="14" t="s">
        <v>815</v>
      </c>
      <c r="AS363" s="19">
        <f t="shared" si="283"/>
        <v>0</v>
      </c>
      <c r="AT363" s="19">
        <f t="shared" si="284"/>
        <v>0</v>
      </c>
      <c r="AU363" s="19">
        <v>0</v>
      </c>
      <c r="AV363" s="19">
        <f t="shared" si="285"/>
        <v>0</v>
      </c>
    </row>
    <row r="364" spans="1:48" x14ac:dyDescent="0.2">
      <c r="A364" s="101" t="s">
        <v>298</v>
      </c>
      <c r="B364" s="2" t="s">
        <v>414</v>
      </c>
      <c r="C364" s="2" t="s">
        <v>890</v>
      </c>
      <c r="D364" s="2" t="s">
        <v>652</v>
      </c>
      <c r="E364" s="2" t="s">
        <v>755</v>
      </c>
      <c r="F364" s="38">
        <v>2</v>
      </c>
      <c r="G364" s="8"/>
      <c r="H364" s="8">
        <f t="shared" si="264"/>
        <v>0</v>
      </c>
      <c r="I364" s="8">
        <f t="shared" si="265"/>
        <v>0</v>
      </c>
      <c r="J364" s="8">
        <f t="shared" si="266"/>
        <v>0</v>
      </c>
      <c r="K364" s="8">
        <v>0</v>
      </c>
      <c r="L364" s="8">
        <f t="shared" si="267"/>
        <v>0</v>
      </c>
      <c r="M364" s="16" t="s">
        <v>782</v>
      </c>
      <c r="P364" s="19">
        <f t="shared" si="268"/>
        <v>0</v>
      </c>
      <c r="R364" s="19">
        <f t="shared" si="269"/>
        <v>0</v>
      </c>
      <c r="S364" s="19">
        <f t="shared" si="270"/>
        <v>0</v>
      </c>
      <c r="T364" s="19">
        <f t="shared" si="271"/>
        <v>0</v>
      </c>
      <c r="U364" s="19">
        <f t="shared" si="272"/>
        <v>0</v>
      </c>
      <c r="V364" s="19">
        <f t="shared" si="273"/>
        <v>0</v>
      </c>
      <c r="W364" s="19">
        <f t="shared" si="274"/>
        <v>0</v>
      </c>
      <c r="X364" s="19">
        <f t="shared" si="275"/>
        <v>0</v>
      </c>
      <c r="Y364" s="14" t="s">
        <v>414</v>
      </c>
      <c r="Z364" s="8">
        <f t="shared" si="276"/>
        <v>0</v>
      </c>
      <c r="AA364" s="8">
        <f t="shared" si="277"/>
        <v>0</v>
      </c>
      <c r="AB364" s="8">
        <f t="shared" si="278"/>
        <v>0</v>
      </c>
      <c r="AD364" s="19">
        <v>21</v>
      </c>
      <c r="AE364" s="19">
        <f t="shared" si="279"/>
        <v>0</v>
      </c>
      <c r="AF364" s="19">
        <f t="shared" si="280"/>
        <v>0</v>
      </c>
      <c r="AG364" s="16" t="s">
        <v>5</v>
      </c>
      <c r="AM364" s="19">
        <f t="shared" si="281"/>
        <v>0</v>
      </c>
      <c r="AN364" s="19">
        <f t="shared" si="282"/>
        <v>0</v>
      </c>
      <c r="AO364" s="20" t="s">
        <v>800</v>
      </c>
      <c r="AP364" s="20" t="s">
        <v>809</v>
      </c>
      <c r="AQ364" s="14" t="s">
        <v>815</v>
      </c>
      <c r="AS364" s="19">
        <f t="shared" si="283"/>
        <v>0</v>
      </c>
      <c r="AT364" s="19">
        <f t="shared" si="284"/>
        <v>0</v>
      </c>
      <c r="AU364" s="19">
        <v>0</v>
      </c>
      <c r="AV364" s="19">
        <f t="shared" si="285"/>
        <v>0</v>
      </c>
    </row>
    <row r="365" spans="1:48" x14ac:dyDescent="0.2">
      <c r="A365" s="101" t="s">
        <v>299</v>
      </c>
      <c r="B365" s="2" t="s">
        <v>414</v>
      </c>
      <c r="C365" s="2" t="s">
        <v>891</v>
      </c>
      <c r="D365" s="2" t="s">
        <v>653</v>
      </c>
      <c r="E365" s="2" t="s">
        <v>755</v>
      </c>
      <c r="F365" s="38">
        <v>0</v>
      </c>
      <c r="G365" s="8"/>
      <c r="H365" s="8">
        <f t="shared" si="264"/>
        <v>0</v>
      </c>
      <c r="I365" s="8">
        <f t="shared" si="265"/>
        <v>0</v>
      </c>
      <c r="J365" s="8">
        <f t="shared" si="266"/>
        <v>0</v>
      </c>
      <c r="K365" s="8">
        <v>0</v>
      </c>
      <c r="L365" s="8">
        <f t="shared" si="267"/>
        <v>0</v>
      </c>
      <c r="M365" s="16" t="s">
        <v>782</v>
      </c>
      <c r="P365" s="19">
        <f t="shared" si="268"/>
        <v>0</v>
      </c>
      <c r="R365" s="19">
        <f t="shared" si="269"/>
        <v>0</v>
      </c>
      <c r="S365" s="19">
        <f t="shared" si="270"/>
        <v>0</v>
      </c>
      <c r="T365" s="19">
        <f t="shared" si="271"/>
        <v>0</v>
      </c>
      <c r="U365" s="19">
        <f t="shared" si="272"/>
        <v>0</v>
      </c>
      <c r="V365" s="19">
        <f t="shared" si="273"/>
        <v>0</v>
      </c>
      <c r="W365" s="19">
        <f t="shared" si="274"/>
        <v>0</v>
      </c>
      <c r="X365" s="19">
        <f t="shared" si="275"/>
        <v>0</v>
      </c>
      <c r="Y365" s="14" t="s">
        <v>414</v>
      </c>
      <c r="Z365" s="8">
        <f t="shared" si="276"/>
        <v>0</v>
      </c>
      <c r="AA365" s="8">
        <f t="shared" si="277"/>
        <v>0</v>
      </c>
      <c r="AB365" s="8">
        <f t="shared" si="278"/>
        <v>0</v>
      </c>
      <c r="AD365" s="19">
        <v>21</v>
      </c>
      <c r="AE365" s="19">
        <f t="shared" si="279"/>
        <v>0</v>
      </c>
      <c r="AF365" s="19">
        <f t="shared" si="280"/>
        <v>0</v>
      </c>
      <c r="AG365" s="16" t="s">
        <v>5</v>
      </c>
      <c r="AM365" s="19">
        <f t="shared" si="281"/>
        <v>0</v>
      </c>
      <c r="AN365" s="19">
        <f t="shared" si="282"/>
        <v>0</v>
      </c>
      <c r="AO365" s="20" t="s">
        <v>800</v>
      </c>
      <c r="AP365" s="20" t="s">
        <v>809</v>
      </c>
      <c r="AQ365" s="14" t="s">
        <v>815</v>
      </c>
      <c r="AS365" s="19">
        <f t="shared" si="283"/>
        <v>0</v>
      </c>
      <c r="AT365" s="19">
        <f t="shared" si="284"/>
        <v>0</v>
      </c>
      <c r="AU365" s="19">
        <v>0</v>
      </c>
      <c r="AV365" s="19">
        <f t="shared" si="285"/>
        <v>0</v>
      </c>
    </row>
    <row r="366" spans="1:48" x14ac:dyDescent="0.2">
      <c r="A366" s="101" t="s">
        <v>300</v>
      </c>
      <c r="B366" s="2" t="s">
        <v>414</v>
      </c>
      <c r="C366" s="2" t="s">
        <v>892</v>
      </c>
      <c r="D366" s="2" t="s">
        <v>654</v>
      </c>
      <c r="E366" s="2" t="s">
        <v>755</v>
      </c>
      <c r="F366" s="38">
        <v>0</v>
      </c>
      <c r="G366" s="8"/>
      <c r="H366" s="8">
        <f t="shared" si="264"/>
        <v>0</v>
      </c>
      <c r="I366" s="8">
        <f t="shared" si="265"/>
        <v>0</v>
      </c>
      <c r="J366" s="8">
        <f t="shared" si="266"/>
        <v>0</v>
      </c>
      <c r="K366" s="8">
        <v>0</v>
      </c>
      <c r="L366" s="8">
        <f t="shared" si="267"/>
        <v>0</v>
      </c>
      <c r="M366" s="16" t="s">
        <v>782</v>
      </c>
      <c r="P366" s="19">
        <f t="shared" si="268"/>
        <v>0</v>
      </c>
      <c r="R366" s="19">
        <f t="shared" si="269"/>
        <v>0</v>
      </c>
      <c r="S366" s="19">
        <f t="shared" si="270"/>
        <v>0</v>
      </c>
      <c r="T366" s="19">
        <f t="shared" si="271"/>
        <v>0</v>
      </c>
      <c r="U366" s="19">
        <f t="shared" si="272"/>
        <v>0</v>
      </c>
      <c r="V366" s="19">
        <f t="shared" si="273"/>
        <v>0</v>
      </c>
      <c r="W366" s="19">
        <f t="shared" si="274"/>
        <v>0</v>
      </c>
      <c r="X366" s="19">
        <f t="shared" si="275"/>
        <v>0</v>
      </c>
      <c r="Y366" s="14" t="s">
        <v>414</v>
      </c>
      <c r="Z366" s="8">
        <f t="shared" si="276"/>
        <v>0</v>
      </c>
      <c r="AA366" s="8">
        <f t="shared" si="277"/>
        <v>0</v>
      </c>
      <c r="AB366" s="8">
        <f t="shared" si="278"/>
        <v>0</v>
      </c>
      <c r="AD366" s="19">
        <v>21</v>
      </c>
      <c r="AE366" s="19">
        <f t="shared" si="279"/>
        <v>0</v>
      </c>
      <c r="AF366" s="19">
        <f t="shared" si="280"/>
        <v>0</v>
      </c>
      <c r="AG366" s="16" t="s">
        <v>5</v>
      </c>
      <c r="AM366" s="19">
        <f t="shared" si="281"/>
        <v>0</v>
      </c>
      <c r="AN366" s="19">
        <f t="shared" si="282"/>
        <v>0</v>
      </c>
      <c r="AO366" s="20" t="s">
        <v>800</v>
      </c>
      <c r="AP366" s="20" t="s">
        <v>809</v>
      </c>
      <c r="AQ366" s="14" t="s">
        <v>815</v>
      </c>
      <c r="AS366" s="19">
        <f t="shared" si="283"/>
        <v>0</v>
      </c>
      <c r="AT366" s="19">
        <f t="shared" si="284"/>
        <v>0</v>
      </c>
      <c r="AU366" s="19">
        <v>0</v>
      </c>
      <c r="AV366" s="19">
        <f t="shared" si="285"/>
        <v>0</v>
      </c>
    </row>
    <row r="367" spans="1:48" x14ac:dyDescent="0.2">
      <c r="A367" s="101" t="s">
        <v>301</v>
      </c>
      <c r="B367" s="2" t="s">
        <v>414</v>
      </c>
      <c r="C367" s="2" t="s">
        <v>893</v>
      </c>
      <c r="D367" s="2" t="s">
        <v>655</v>
      </c>
      <c r="E367" s="2" t="s">
        <v>755</v>
      </c>
      <c r="F367" s="38">
        <v>0</v>
      </c>
      <c r="G367" s="8"/>
      <c r="H367" s="8">
        <f t="shared" si="264"/>
        <v>0</v>
      </c>
      <c r="I367" s="8">
        <f t="shared" si="265"/>
        <v>0</v>
      </c>
      <c r="J367" s="8">
        <f t="shared" si="266"/>
        <v>0</v>
      </c>
      <c r="K367" s="8">
        <v>0</v>
      </c>
      <c r="L367" s="8">
        <f t="shared" si="267"/>
        <v>0</v>
      </c>
      <c r="M367" s="16" t="s">
        <v>782</v>
      </c>
      <c r="P367" s="19">
        <f t="shared" si="268"/>
        <v>0</v>
      </c>
      <c r="R367" s="19">
        <f t="shared" si="269"/>
        <v>0</v>
      </c>
      <c r="S367" s="19">
        <f t="shared" si="270"/>
        <v>0</v>
      </c>
      <c r="T367" s="19">
        <f t="shared" si="271"/>
        <v>0</v>
      </c>
      <c r="U367" s="19">
        <f t="shared" si="272"/>
        <v>0</v>
      </c>
      <c r="V367" s="19">
        <f t="shared" si="273"/>
        <v>0</v>
      </c>
      <c r="W367" s="19">
        <f t="shared" si="274"/>
        <v>0</v>
      </c>
      <c r="X367" s="19">
        <f t="shared" si="275"/>
        <v>0</v>
      </c>
      <c r="Y367" s="14" t="s">
        <v>414</v>
      </c>
      <c r="Z367" s="8">
        <f t="shared" si="276"/>
        <v>0</v>
      </c>
      <c r="AA367" s="8">
        <f t="shared" si="277"/>
        <v>0</v>
      </c>
      <c r="AB367" s="8">
        <f t="shared" si="278"/>
        <v>0</v>
      </c>
      <c r="AD367" s="19">
        <v>21</v>
      </c>
      <c r="AE367" s="19">
        <f t="shared" si="279"/>
        <v>0</v>
      </c>
      <c r="AF367" s="19">
        <f t="shared" si="280"/>
        <v>0</v>
      </c>
      <c r="AG367" s="16" t="s">
        <v>5</v>
      </c>
      <c r="AM367" s="19">
        <f t="shared" si="281"/>
        <v>0</v>
      </c>
      <c r="AN367" s="19">
        <f t="shared" si="282"/>
        <v>0</v>
      </c>
      <c r="AO367" s="20" t="s">
        <v>800</v>
      </c>
      <c r="AP367" s="20" t="s">
        <v>809</v>
      </c>
      <c r="AQ367" s="14" t="s">
        <v>815</v>
      </c>
      <c r="AS367" s="19">
        <f t="shared" si="283"/>
        <v>0</v>
      </c>
      <c r="AT367" s="19">
        <f t="shared" si="284"/>
        <v>0</v>
      </c>
      <c r="AU367" s="19">
        <v>0</v>
      </c>
      <c r="AV367" s="19">
        <f t="shared" si="285"/>
        <v>0</v>
      </c>
    </row>
    <row r="368" spans="1:48" x14ac:dyDescent="0.2">
      <c r="A368" s="101" t="s">
        <v>302</v>
      </c>
      <c r="B368" s="2" t="s">
        <v>414</v>
      </c>
      <c r="C368" s="2" t="s">
        <v>894</v>
      </c>
      <c r="D368" s="2" t="s">
        <v>656</v>
      </c>
      <c r="E368" s="2" t="s">
        <v>755</v>
      </c>
      <c r="F368" s="38">
        <v>0</v>
      </c>
      <c r="G368" s="8"/>
      <c r="H368" s="8">
        <f t="shared" si="264"/>
        <v>0</v>
      </c>
      <c r="I368" s="8">
        <f t="shared" si="265"/>
        <v>0</v>
      </c>
      <c r="J368" s="8">
        <f t="shared" si="266"/>
        <v>0</v>
      </c>
      <c r="K368" s="8">
        <v>0</v>
      </c>
      <c r="L368" s="8">
        <f t="shared" si="267"/>
        <v>0</v>
      </c>
      <c r="M368" s="16" t="s">
        <v>782</v>
      </c>
      <c r="P368" s="19">
        <f t="shared" si="268"/>
        <v>0</v>
      </c>
      <c r="R368" s="19">
        <f t="shared" si="269"/>
        <v>0</v>
      </c>
      <c r="S368" s="19">
        <f t="shared" si="270"/>
        <v>0</v>
      </c>
      <c r="T368" s="19">
        <f t="shared" si="271"/>
        <v>0</v>
      </c>
      <c r="U368" s="19">
        <f t="shared" si="272"/>
        <v>0</v>
      </c>
      <c r="V368" s="19">
        <f t="shared" si="273"/>
        <v>0</v>
      </c>
      <c r="W368" s="19">
        <f t="shared" si="274"/>
        <v>0</v>
      </c>
      <c r="X368" s="19">
        <f t="shared" si="275"/>
        <v>0</v>
      </c>
      <c r="Y368" s="14" t="s">
        <v>414</v>
      </c>
      <c r="Z368" s="8">
        <f t="shared" si="276"/>
        <v>0</v>
      </c>
      <c r="AA368" s="8">
        <f t="shared" si="277"/>
        <v>0</v>
      </c>
      <c r="AB368" s="8">
        <f t="shared" si="278"/>
        <v>0</v>
      </c>
      <c r="AD368" s="19">
        <v>21</v>
      </c>
      <c r="AE368" s="19">
        <f t="shared" si="279"/>
        <v>0</v>
      </c>
      <c r="AF368" s="19">
        <f t="shared" si="280"/>
        <v>0</v>
      </c>
      <c r="AG368" s="16" t="s">
        <v>5</v>
      </c>
      <c r="AM368" s="19">
        <f t="shared" si="281"/>
        <v>0</v>
      </c>
      <c r="AN368" s="19">
        <f t="shared" si="282"/>
        <v>0</v>
      </c>
      <c r="AO368" s="20" t="s">
        <v>800</v>
      </c>
      <c r="AP368" s="20" t="s">
        <v>809</v>
      </c>
      <c r="AQ368" s="14" t="s">
        <v>815</v>
      </c>
      <c r="AS368" s="19">
        <f t="shared" si="283"/>
        <v>0</v>
      </c>
      <c r="AT368" s="19">
        <f t="shared" si="284"/>
        <v>0</v>
      </c>
      <c r="AU368" s="19">
        <v>0</v>
      </c>
      <c r="AV368" s="19">
        <f t="shared" si="285"/>
        <v>0</v>
      </c>
    </row>
    <row r="369" spans="1:48" x14ac:dyDescent="0.2">
      <c r="A369" s="101" t="s">
        <v>303</v>
      </c>
      <c r="B369" s="2" t="s">
        <v>414</v>
      </c>
      <c r="C369" s="2" t="s">
        <v>895</v>
      </c>
      <c r="D369" s="2" t="s">
        <v>657</v>
      </c>
      <c r="E369" s="2" t="s">
        <v>755</v>
      </c>
      <c r="F369" s="38">
        <v>0</v>
      </c>
      <c r="G369" s="8"/>
      <c r="H369" s="8">
        <f t="shared" si="264"/>
        <v>0</v>
      </c>
      <c r="I369" s="8">
        <f t="shared" si="265"/>
        <v>0</v>
      </c>
      <c r="J369" s="8">
        <f t="shared" si="266"/>
        <v>0</v>
      </c>
      <c r="K369" s="8">
        <v>0</v>
      </c>
      <c r="L369" s="8">
        <f t="shared" si="267"/>
        <v>0</v>
      </c>
      <c r="M369" s="16" t="s">
        <v>782</v>
      </c>
      <c r="P369" s="19">
        <f t="shared" si="268"/>
        <v>0</v>
      </c>
      <c r="R369" s="19">
        <f t="shared" si="269"/>
        <v>0</v>
      </c>
      <c r="S369" s="19">
        <f t="shared" si="270"/>
        <v>0</v>
      </c>
      <c r="T369" s="19">
        <f t="shared" si="271"/>
        <v>0</v>
      </c>
      <c r="U369" s="19">
        <f t="shared" si="272"/>
        <v>0</v>
      </c>
      <c r="V369" s="19">
        <f t="shared" si="273"/>
        <v>0</v>
      </c>
      <c r="W369" s="19">
        <f t="shared" si="274"/>
        <v>0</v>
      </c>
      <c r="X369" s="19">
        <f t="shared" si="275"/>
        <v>0</v>
      </c>
      <c r="Y369" s="14" t="s">
        <v>414</v>
      </c>
      <c r="Z369" s="8">
        <f t="shared" si="276"/>
        <v>0</v>
      </c>
      <c r="AA369" s="8">
        <f t="shared" si="277"/>
        <v>0</v>
      </c>
      <c r="AB369" s="8">
        <f t="shared" si="278"/>
        <v>0</v>
      </c>
      <c r="AD369" s="19">
        <v>21</v>
      </c>
      <c r="AE369" s="19">
        <f t="shared" si="279"/>
        <v>0</v>
      </c>
      <c r="AF369" s="19">
        <f t="shared" si="280"/>
        <v>0</v>
      </c>
      <c r="AG369" s="16" t="s">
        <v>5</v>
      </c>
      <c r="AM369" s="19">
        <f t="shared" si="281"/>
        <v>0</v>
      </c>
      <c r="AN369" s="19">
        <f t="shared" si="282"/>
        <v>0</v>
      </c>
      <c r="AO369" s="20" t="s">
        <v>800</v>
      </c>
      <c r="AP369" s="20" t="s">
        <v>809</v>
      </c>
      <c r="AQ369" s="14" t="s">
        <v>815</v>
      </c>
      <c r="AS369" s="19">
        <f t="shared" si="283"/>
        <v>0</v>
      </c>
      <c r="AT369" s="19">
        <f t="shared" si="284"/>
        <v>0</v>
      </c>
      <c r="AU369" s="19">
        <v>0</v>
      </c>
      <c r="AV369" s="19">
        <f t="shared" si="285"/>
        <v>0</v>
      </c>
    </row>
    <row r="370" spans="1:48" x14ac:dyDescent="0.2">
      <c r="A370" s="101" t="s">
        <v>304</v>
      </c>
      <c r="B370" s="2" t="s">
        <v>414</v>
      </c>
      <c r="C370" s="2" t="s">
        <v>896</v>
      </c>
      <c r="D370" s="2" t="s">
        <v>658</v>
      </c>
      <c r="E370" s="2" t="s">
        <v>755</v>
      </c>
      <c r="F370" s="38">
        <v>0</v>
      </c>
      <c r="G370" s="8"/>
      <c r="H370" s="8">
        <f t="shared" si="264"/>
        <v>0</v>
      </c>
      <c r="I370" s="8">
        <f t="shared" si="265"/>
        <v>0</v>
      </c>
      <c r="J370" s="8">
        <f t="shared" si="266"/>
        <v>0</v>
      </c>
      <c r="K370" s="8">
        <v>0</v>
      </c>
      <c r="L370" s="8">
        <f t="shared" si="267"/>
        <v>0</v>
      </c>
      <c r="M370" s="16" t="s">
        <v>782</v>
      </c>
      <c r="P370" s="19">
        <f t="shared" si="268"/>
        <v>0</v>
      </c>
      <c r="R370" s="19">
        <f t="shared" si="269"/>
        <v>0</v>
      </c>
      <c r="S370" s="19">
        <f t="shared" si="270"/>
        <v>0</v>
      </c>
      <c r="T370" s="19">
        <f t="shared" si="271"/>
        <v>0</v>
      </c>
      <c r="U370" s="19">
        <f t="shared" si="272"/>
        <v>0</v>
      </c>
      <c r="V370" s="19">
        <f t="shared" si="273"/>
        <v>0</v>
      </c>
      <c r="W370" s="19">
        <f t="shared" si="274"/>
        <v>0</v>
      </c>
      <c r="X370" s="19">
        <f t="shared" si="275"/>
        <v>0</v>
      </c>
      <c r="Y370" s="14" t="s">
        <v>414</v>
      </c>
      <c r="Z370" s="8">
        <f t="shared" si="276"/>
        <v>0</v>
      </c>
      <c r="AA370" s="8">
        <f t="shared" si="277"/>
        <v>0</v>
      </c>
      <c r="AB370" s="8">
        <f t="shared" si="278"/>
        <v>0</v>
      </c>
      <c r="AD370" s="19">
        <v>21</v>
      </c>
      <c r="AE370" s="19">
        <f t="shared" si="279"/>
        <v>0</v>
      </c>
      <c r="AF370" s="19">
        <f t="shared" si="280"/>
        <v>0</v>
      </c>
      <c r="AG370" s="16" t="s">
        <v>5</v>
      </c>
      <c r="AM370" s="19">
        <f t="shared" si="281"/>
        <v>0</v>
      </c>
      <c r="AN370" s="19">
        <f t="shared" si="282"/>
        <v>0</v>
      </c>
      <c r="AO370" s="20" t="s">
        <v>800</v>
      </c>
      <c r="AP370" s="20" t="s">
        <v>809</v>
      </c>
      <c r="AQ370" s="14" t="s">
        <v>815</v>
      </c>
      <c r="AS370" s="19">
        <f t="shared" si="283"/>
        <v>0</v>
      </c>
      <c r="AT370" s="19">
        <f t="shared" si="284"/>
        <v>0</v>
      </c>
      <c r="AU370" s="19">
        <v>0</v>
      </c>
      <c r="AV370" s="19">
        <f t="shared" si="285"/>
        <v>0</v>
      </c>
    </row>
    <row r="371" spans="1:48" x14ac:dyDescent="0.2">
      <c r="A371" s="101" t="s">
        <v>305</v>
      </c>
      <c r="B371" s="2" t="s">
        <v>414</v>
      </c>
      <c r="C371" s="2" t="s">
        <v>897</v>
      </c>
      <c r="D371" s="2" t="s">
        <v>659</v>
      </c>
      <c r="E371" s="2" t="s">
        <v>755</v>
      </c>
      <c r="F371" s="38">
        <v>0</v>
      </c>
      <c r="G371" s="8"/>
      <c r="H371" s="8">
        <f t="shared" si="264"/>
        <v>0</v>
      </c>
      <c r="I371" s="8">
        <f t="shared" si="265"/>
        <v>0</v>
      </c>
      <c r="J371" s="8">
        <f t="shared" si="266"/>
        <v>0</v>
      </c>
      <c r="K371" s="8">
        <v>0</v>
      </c>
      <c r="L371" s="8">
        <f t="shared" si="267"/>
        <v>0</v>
      </c>
      <c r="M371" s="16" t="s">
        <v>782</v>
      </c>
      <c r="P371" s="19">
        <f t="shared" si="268"/>
        <v>0</v>
      </c>
      <c r="R371" s="19">
        <f t="shared" si="269"/>
        <v>0</v>
      </c>
      <c r="S371" s="19">
        <f t="shared" si="270"/>
        <v>0</v>
      </c>
      <c r="T371" s="19">
        <f t="shared" si="271"/>
        <v>0</v>
      </c>
      <c r="U371" s="19">
        <f t="shared" si="272"/>
        <v>0</v>
      </c>
      <c r="V371" s="19">
        <f t="shared" si="273"/>
        <v>0</v>
      </c>
      <c r="W371" s="19">
        <f t="shared" si="274"/>
        <v>0</v>
      </c>
      <c r="X371" s="19">
        <f t="shared" si="275"/>
        <v>0</v>
      </c>
      <c r="Y371" s="14" t="s">
        <v>414</v>
      </c>
      <c r="Z371" s="8">
        <f t="shared" si="276"/>
        <v>0</v>
      </c>
      <c r="AA371" s="8">
        <f t="shared" si="277"/>
        <v>0</v>
      </c>
      <c r="AB371" s="8">
        <f t="shared" si="278"/>
        <v>0</v>
      </c>
      <c r="AD371" s="19">
        <v>21</v>
      </c>
      <c r="AE371" s="19">
        <f t="shared" si="279"/>
        <v>0</v>
      </c>
      <c r="AF371" s="19">
        <f t="shared" si="280"/>
        <v>0</v>
      </c>
      <c r="AG371" s="16" t="s">
        <v>5</v>
      </c>
      <c r="AM371" s="19">
        <f t="shared" si="281"/>
        <v>0</v>
      </c>
      <c r="AN371" s="19">
        <f t="shared" si="282"/>
        <v>0</v>
      </c>
      <c r="AO371" s="20" t="s">
        <v>800</v>
      </c>
      <c r="AP371" s="20" t="s">
        <v>809</v>
      </c>
      <c r="AQ371" s="14" t="s">
        <v>815</v>
      </c>
      <c r="AS371" s="19">
        <f t="shared" si="283"/>
        <v>0</v>
      </c>
      <c r="AT371" s="19">
        <f t="shared" si="284"/>
        <v>0</v>
      </c>
      <c r="AU371" s="19">
        <v>0</v>
      </c>
      <c r="AV371" s="19">
        <f t="shared" si="285"/>
        <v>0</v>
      </c>
    </row>
    <row r="372" spans="1:48" x14ac:dyDescent="0.2">
      <c r="A372" s="101" t="s">
        <v>306</v>
      </c>
      <c r="B372" s="2" t="s">
        <v>414</v>
      </c>
      <c r="C372" s="2" t="s">
        <v>898</v>
      </c>
      <c r="D372" s="2" t="s">
        <v>660</v>
      </c>
      <c r="E372" s="2" t="s">
        <v>755</v>
      </c>
      <c r="F372" s="38">
        <v>0</v>
      </c>
      <c r="G372" s="8"/>
      <c r="H372" s="8">
        <f t="shared" si="264"/>
        <v>0</v>
      </c>
      <c r="I372" s="8">
        <f t="shared" si="265"/>
        <v>0</v>
      </c>
      <c r="J372" s="8">
        <f t="shared" si="266"/>
        <v>0</v>
      </c>
      <c r="K372" s="8">
        <v>0</v>
      </c>
      <c r="L372" s="8">
        <f t="shared" si="267"/>
        <v>0</v>
      </c>
      <c r="M372" s="16" t="s">
        <v>782</v>
      </c>
      <c r="P372" s="19">
        <f t="shared" si="268"/>
        <v>0</v>
      </c>
      <c r="R372" s="19">
        <f t="shared" si="269"/>
        <v>0</v>
      </c>
      <c r="S372" s="19">
        <f t="shared" si="270"/>
        <v>0</v>
      </c>
      <c r="T372" s="19">
        <f t="shared" si="271"/>
        <v>0</v>
      </c>
      <c r="U372" s="19">
        <f t="shared" si="272"/>
        <v>0</v>
      </c>
      <c r="V372" s="19">
        <f t="shared" si="273"/>
        <v>0</v>
      </c>
      <c r="W372" s="19">
        <f t="shared" si="274"/>
        <v>0</v>
      </c>
      <c r="X372" s="19">
        <f t="shared" si="275"/>
        <v>0</v>
      </c>
      <c r="Y372" s="14" t="s">
        <v>414</v>
      </c>
      <c r="Z372" s="8">
        <f t="shared" si="276"/>
        <v>0</v>
      </c>
      <c r="AA372" s="8">
        <f t="shared" si="277"/>
        <v>0</v>
      </c>
      <c r="AB372" s="8">
        <f t="shared" si="278"/>
        <v>0</v>
      </c>
      <c r="AD372" s="19">
        <v>21</v>
      </c>
      <c r="AE372" s="19">
        <f t="shared" si="279"/>
        <v>0</v>
      </c>
      <c r="AF372" s="19">
        <f t="shared" si="280"/>
        <v>0</v>
      </c>
      <c r="AG372" s="16" t="s">
        <v>5</v>
      </c>
      <c r="AM372" s="19">
        <f t="shared" si="281"/>
        <v>0</v>
      </c>
      <c r="AN372" s="19">
        <f t="shared" si="282"/>
        <v>0</v>
      </c>
      <c r="AO372" s="20" t="s">
        <v>800</v>
      </c>
      <c r="AP372" s="20" t="s">
        <v>809</v>
      </c>
      <c r="AQ372" s="14" t="s">
        <v>815</v>
      </c>
      <c r="AS372" s="19">
        <f t="shared" si="283"/>
        <v>0</v>
      </c>
      <c r="AT372" s="19">
        <f t="shared" si="284"/>
        <v>0</v>
      </c>
      <c r="AU372" s="19">
        <v>0</v>
      </c>
      <c r="AV372" s="19">
        <f t="shared" si="285"/>
        <v>0</v>
      </c>
    </row>
    <row r="373" spans="1:48" x14ac:dyDescent="0.2">
      <c r="A373" s="101" t="s">
        <v>307</v>
      </c>
      <c r="B373" s="2" t="s">
        <v>414</v>
      </c>
      <c r="C373" s="2" t="s">
        <v>899</v>
      </c>
      <c r="D373" s="2" t="s">
        <v>661</v>
      </c>
      <c r="E373" s="2" t="s">
        <v>755</v>
      </c>
      <c r="F373" s="38">
        <v>0</v>
      </c>
      <c r="G373" s="8"/>
      <c r="H373" s="8">
        <f t="shared" si="264"/>
        <v>0</v>
      </c>
      <c r="I373" s="8">
        <f t="shared" si="265"/>
        <v>0</v>
      </c>
      <c r="J373" s="8">
        <f t="shared" si="266"/>
        <v>0</v>
      </c>
      <c r="K373" s="8">
        <v>0</v>
      </c>
      <c r="L373" s="8">
        <f t="shared" si="267"/>
        <v>0</v>
      </c>
      <c r="M373" s="16" t="s">
        <v>782</v>
      </c>
      <c r="P373" s="19">
        <f t="shared" si="268"/>
        <v>0</v>
      </c>
      <c r="R373" s="19">
        <f t="shared" si="269"/>
        <v>0</v>
      </c>
      <c r="S373" s="19">
        <f t="shared" si="270"/>
        <v>0</v>
      </c>
      <c r="T373" s="19">
        <f t="shared" si="271"/>
        <v>0</v>
      </c>
      <c r="U373" s="19">
        <f t="shared" si="272"/>
        <v>0</v>
      </c>
      <c r="V373" s="19">
        <f t="shared" si="273"/>
        <v>0</v>
      </c>
      <c r="W373" s="19">
        <f t="shared" si="274"/>
        <v>0</v>
      </c>
      <c r="X373" s="19">
        <f t="shared" si="275"/>
        <v>0</v>
      </c>
      <c r="Y373" s="14" t="s">
        <v>414</v>
      </c>
      <c r="Z373" s="8">
        <f t="shared" si="276"/>
        <v>0</v>
      </c>
      <c r="AA373" s="8">
        <f t="shared" si="277"/>
        <v>0</v>
      </c>
      <c r="AB373" s="8">
        <f t="shared" si="278"/>
        <v>0</v>
      </c>
      <c r="AD373" s="19">
        <v>21</v>
      </c>
      <c r="AE373" s="19">
        <f t="shared" si="279"/>
        <v>0</v>
      </c>
      <c r="AF373" s="19">
        <f t="shared" si="280"/>
        <v>0</v>
      </c>
      <c r="AG373" s="16" t="s">
        <v>5</v>
      </c>
      <c r="AM373" s="19">
        <f t="shared" si="281"/>
        <v>0</v>
      </c>
      <c r="AN373" s="19">
        <f t="shared" si="282"/>
        <v>0</v>
      </c>
      <c r="AO373" s="20" t="s">
        <v>800</v>
      </c>
      <c r="AP373" s="20" t="s">
        <v>809</v>
      </c>
      <c r="AQ373" s="14" t="s">
        <v>815</v>
      </c>
      <c r="AS373" s="19">
        <f t="shared" si="283"/>
        <v>0</v>
      </c>
      <c r="AT373" s="19">
        <f t="shared" si="284"/>
        <v>0</v>
      </c>
      <c r="AU373" s="19">
        <v>0</v>
      </c>
      <c r="AV373" s="19">
        <f t="shared" si="285"/>
        <v>0</v>
      </c>
    </row>
    <row r="374" spans="1:48" x14ac:dyDescent="0.2">
      <c r="A374" s="101" t="s">
        <v>308</v>
      </c>
      <c r="B374" s="2" t="s">
        <v>414</v>
      </c>
      <c r="C374" s="2" t="s">
        <v>900</v>
      </c>
      <c r="D374" s="2" t="s">
        <v>662</v>
      </c>
      <c r="E374" s="2" t="s">
        <v>755</v>
      </c>
      <c r="F374" s="38">
        <v>0</v>
      </c>
      <c r="G374" s="8"/>
      <c r="H374" s="8">
        <f t="shared" si="264"/>
        <v>0</v>
      </c>
      <c r="I374" s="8">
        <f t="shared" si="265"/>
        <v>0</v>
      </c>
      <c r="J374" s="8">
        <f t="shared" si="266"/>
        <v>0</v>
      </c>
      <c r="K374" s="8">
        <v>0</v>
      </c>
      <c r="L374" s="8">
        <f t="shared" si="267"/>
        <v>0</v>
      </c>
      <c r="M374" s="16" t="s">
        <v>782</v>
      </c>
      <c r="P374" s="19">
        <f t="shared" si="268"/>
        <v>0</v>
      </c>
      <c r="R374" s="19">
        <f t="shared" si="269"/>
        <v>0</v>
      </c>
      <c r="S374" s="19">
        <f t="shared" si="270"/>
        <v>0</v>
      </c>
      <c r="T374" s="19">
        <f t="shared" si="271"/>
        <v>0</v>
      </c>
      <c r="U374" s="19">
        <f t="shared" si="272"/>
        <v>0</v>
      </c>
      <c r="V374" s="19">
        <f t="shared" si="273"/>
        <v>0</v>
      </c>
      <c r="W374" s="19">
        <f t="shared" si="274"/>
        <v>0</v>
      </c>
      <c r="X374" s="19">
        <f t="shared" si="275"/>
        <v>0</v>
      </c>
      <c r="Y374" s="14" t="s">
        <v>414</v>
      </c>
      <c r="Z374" s="8">
        <f t="shared" si="276"/>
        <v>0</v>
      </c>
      <c r="AA374" s="8">
        <f t="shared" si="277"/>
        <v>0</v>
      </c>
      <c r="AB374" s="8">
        <f t="shared" si="278"/>
        <v>0</v>
      </c>
      <c r="AD374" s="19">
        <v>21</v>
      </c>
      <c r="AE374" s="19">
        <f t="shared" si="279"/>
        <v>0</v>
      </c>
      <c r="AF374" s="19">
        <f t="shared" si="280"/>
        <v>0</v>
      </c>
      <c r="AG374" s="16" t="s">
        <v>5</v>
      </c>
      <c r="AM374" s="19">
        <f t="shared" si="281"/>
        <v>0</v>
      </c>
      <c r="AN374" s="19">
        <f t="shared" si="282"/>
        <v>0</v>
      </c>
      <c r="AO374" s="20" t="s">
        <v>800</v>
      </c>
      <c r="AP374" s="20" t="s">
        <v>809</v>
      </c>
      <c r="AQ374" s="14" t="s">
        <v>815</v>
      </c>
      <c r="AS374" s="19">
        <f t="shared" si="283"/>
        <v>0</v>
      </c>
      <c r="AT374" s="19">
        <f t="shared" si="284"/>
        <v>0</v>
      </c>
      <c r="AU374" s="19">
        <v>0</v>
      </c>
      <c r="AV374" s="19">
        <f t="shared" si="285"/>
        <v>0</v>
      </c>
    </row>
    <row r="375" spans="1:48" x14ac:dyDescent="0.2">
      <c r="A375" s="101" t="s">
        <v>309</v>
      </c>
      <c r="B375" s="2" t="s">
        <v>414</v>
      </c>
      <c r="C375" s="2" t="s">
        <v>901</v>
      </c>
      <c r="D375" s="2" t="s">
        <v>663</v>
      </c>
      <c r="E375" s="2" t="s">
        <v>755</v>
      </c>
      <c r="F375" s="38">
        <v>0</v>
      </c>
      <c r="G375" s="8"/>
      <c r="H375" s="8">
        <f t="shared" si="264"/>
        <v>0</v>
      </c>
      <c r="I375" s="8">
        <f t="shared" si="265"/>
        <v>0</v>
      </c>
      <c r="J375" s="8">
        <f t="shared" si="266"/>
        <v>0</v>
      </c>
      <c r="K375" s="8">
        <v>0</v>
      </c>
      <c r="L375" s="8">
        <f t="shared" si="267"/>
        <v>0</v>
      </c>
      <c r="M375" s="16" t="s">
        <v>782</v>
      </c>
      <c r="P375" s="19">
        <f t="shared" si="268"/>
        <v>0</v>
      </c>
      <c r="R375" s="19">
        <f t="shared" si="269"/>
        <v>0</v>
      </c>
      <c r="S375" s="19">
        <f t="shared" si="270"/>
        <v>0</v>
      </c>
      <c r="T375" s="19">
        <f t="shared" si="271"/>
        <v>0</v>
      </c>
      <c r="U375" s="19">
        <f t="shared" si="272"/>
        <v>0</v>
      </c>
      <c r="V375" s="19">
        <f t="shared" si="273"/>
        <v>0</v>
      </c>
      <c r="W375" s="19">
        <f t="shared" si="274"/>
        <v>0</v>
      </c>
      <c r="X375" s="19">
        <f t="shared" si="275"/>
        <v>0</v>
      </c>
      <c r="Y375" s="14" t="s">
        <v>414</v>
      </c>
      <c r="Z375" s="8">
        <f t="shared" si="276"/>
        <v>0</v>
      </c>
      <c r="AA375" s="8">
        <f t="shared" si="277"/>
        <v>0</v>
      </c>
      <c r="AB375" s="8">
        <f t="shared" si="278"/>
        <v>0</v>
      </c>
      <c r="AD375" s="19">
        <v>21</v>
      </c>
      <c r="AE375" s="19">
        <f t="shared" si="279"/>
        <v>0</v>
      </c>
      <c r="AF375" s="19">
        <f t="shared" si="280"/>
        <v>0</v>
      </c>
      <c r="AG375" s="16" t="s">
        <v>5</v>
      </c>
      <c r="AM375" s="19">
        <f t="shared" si="281"/>
        <v>0</v>
      </c>
      <c r="AN375" s="19">
        <f t="shared" si="282"/>
        <v>0</v>
      </c>
      <c r="AO375" s="20" t="s">
        <v>800</v>
      </c>
      <c r="AP375" s="20" t="s">
        <v>809</v>
      </c>
      <c r="AQ375" s="14" t="s">
        <v>815</v>
      </c>
      <c r="AS375" s="19">
        <f t="shared" si="283"/>
        <v>0</v>
      </c>
      <c r="AT375" s="19">
        <f t="shared" si="284"/>
        <v>0</v>
      </c>
      <c r="AU375" s="19">
        <v>0</v>
      </c>
      <c r="AV375" s="19">
        <f t="shared" si="285"/>
        <v>0</v>
      </c>
    </row>
    <row r="376" spans="1:48" x14ac:dyDescent="0.2">
      <c r="A376" s="101" t="s">
        <v>310</v>
      </c>
      <c r="B376" s="2" t="s">
        <v>414</v>
      </c>
      <c r="C376" s="2" t="s">
        <v>902</v>
      </c>
      <c r="D376" s="2" t="s">
        <v>664</v>
      </c>
      <c r="E376" s="2" t="s">
        <v>755</v>
      </c>
      <c r="F376" s="38">
        <v>0</v>
      </c>
      <c r="G376" s="8"/>
      <c r="H376" s="8">
        <f t="shared" si="264"/>
        <v>0</v>
      </c>
      <c r="I376" s="8">
        <f t="shared" si="265"/>
        <v>0</v>
      </c>
      <c r="J376" s="8">
        <f t="shared" si="266"/>
        <v>0</v>
      </c>
      <c r="K376" s="8">
        <v>0</v>
      </c>
      <c r="L376" s="8">
        <f t="shared" si="267"/>
        <v>0</v>
      </c>
      <c r="M376" s="16" t="s">
        <v>782</v>
      </c>
      <c r="P376" s="19">
        <f t="shared" si="268"/>
        <v>0</v>
      </c>
      <c r="R376" s="19">
        <f t="shared" si="269"/>
        <v>0</v>
      </c>
      <c r="S376" s="19">
        <f t="shared" si="270"/>
        <v>0</v>
      </c>
      <c r="T376" s="19">
        <f t="shared" si="271"/>
        <v>0</v>
      </c>
      <c r="U376" s="19">
        <f t="shared" si="272"/>
        <v>0</v>
      </c>
      <c r="V376" s="19">
        <f t="shared" si="273"/>
        <v>0</v>
      </c>
      <c r="W376" s="19">
        <f t="shared" si="274"/>
        <v>0</v>
      </c>
      <c r="X376" s="19">
        <f t="shared" si="275"/>
        <v>0</v>
      </c>
      <c r="Y376" s="14" t="s">
        <v>414</v>
      </c>
      <c r="Z376" s="8">
        <f t="shared" si="276"/>
        <v>0</v>
      </c>
      <c r="AA376" s="8">
        <f t="shared" si="277"/>
        <v>0</v>
      </c>
      <c r="AB376" s="8">
        <f t="shared" si="278"/>
        <v>0</v>
      </c>
      <c r="AD376" s="19">
        <v>21</v>
      </c>
      <c r="AE376" s="19">
        <f t="shared" si="279"/>
        <v>0</v>
      </c>
      <c r="AF376" s="19">
        <f t="shared" si="280"/>
        <v>0</v>
      </c>
      <c r="AG376" s="16" t="s">
        <v>5</v>
      </c>
      <c r="AM376" s="19">
        <f t="shared" si="281"/>
        <v>0</v>
      </c>
      <c r="AN376" s="19">
        <f t="shared" si="282"/>
        <v>0</v>
      </c>
      <c r="AO376" s="20" t="s">
        <v>800</v>
      </c>
      <c r="AP376" s="20" t="s">
        <v>809</v>
      </c>
      <c r="AQ376" s="14" t="s">
        <v>815</v>
      </c>
      <c r="AS376" s="19">
        <f t="shared" si="283"/>
        <v>0</v>
      </c>
      <c r="AT376" s="19">
        <f t="shared" si="284"/>
        <v>0</v>
      </c>
      <c r="AU376" s="19">
        <v>0</v>
      </c>
      <c r="AV376" s="19">
        <f t="shared" si="285"/>
        <v>0</v>
      </c>
    </row>
    <row r="377" spans="1:48" x14ac:dyDescent="0.2">
      <c r="A377" s="101" t="s">
        <v>311</v>
      </c>
      <c r="B377" s="2" t="s">
        <v>414</v>
      </c>
      <c r="C377" s="2" t="s">
        <v>903</v>
      </c>
      <c r="D377" s="2" t="s">
        <v>665</v>
      </c>
      <c r="E377" s="2" t="s">
        <v>755</v>
      </c>
      <c r="F377" s="38">
        <v>0</v>
      </c>
      <c r="G377" s="8"/>
      <c r="H377" s="8">
        <f t="shared" si="264"/>
        <v>0</v>
      </c>
      <c r="I377" s="8">
        <f t="shared" si="265"/>
        <v>0</v>
      </c>
      <c r="J377" s="8">
        <f t="shared" si="266"/>
        <v>0</v>
      </c>
      <c r="K377" s="8">
        <v>0</v>
      </c>
      <c r="L377" s="8">
        <f t="shared" si="267"/>
        <v>0</v>
      </c>
      <c r="M377" s="16" t="s">
        <v>782</v>
      </c>
      <c r="P377" s="19">
        <f t="shared" si="268"/>
        <v>0</v>
      </c>
      <c r="R377" s="19">
        <f t="shared" si="269"/>
        <v>0</v>
      </c>
      <c r="S377" s="19">
        <f t="shared" si="270"/>
        <v>0</v>
      </c>
      <c r="T377" s="19">
        <f t="shared" si="271"/>
        <v>0</v>
      </c>
      <c r="U377" s="19">
        <f t="shared" si="272"/>
        <v>0</v>
      </c>
      <c r="V377" s="19">
        <f t="shared" si="273"/>
        <v>0</v>
      </c>
      <c r="W377" s="19">
        <f t="shared" si="274"/>
        <v>0</v>
      </c>
      <c r="X377" s="19">
        <f t="shared" si="275"/>
        <v>0</v>
      </c>
      <c r="Y377" s="14" t="s">
        <v>414</v>
      </c>
      <c r="Z377" s="8">
        <f t="shared" si="276"/>
        <v>0</v>
      </c>
      <c r="AA377" s="8">
        <f t="shared" si="277"/>
        <v>0</v>
      </c>
      <c r="AB377" s="8">
        <f t="shared" si="278"/>
        <v>0</v>
      </c>
      <c r="AD377" s="19">
        <v>21</v>
      </c>
      <c r="AE377" s="19">
        <f t="shared" si="279"/>
        <v>0</v>
      </c>
      <c r="AF377" s="19">
        <f t="shared" si="280"/>
        <v>0</v>
      </c>
      <c r="AG377" s="16" t="s">
        <v>5</v>
      </c>
      <c r="AM377" s="19">
        <f t="shared" si="281"/>
        <v>0</v>
      </c>
      <c r="AN377" s="19">
        <f t="shared" si="282"/>
        <v>0</v>
      </c>
      <c r="AO377" s="20" t="s">
        <v>800</v>
      </c>
      <c r="AP377" s="20" t="s">
        <v>809</v>
      </c>
      <c r="AQ377" s="14" t="s">
        <v>815</v>
      </c>
      <c r="AS377" s="19">
        <f t="shared" si="283"/>
        <v>0</v>
      </c>
      <c r="AT377" s="19">
        <f t="shared" si="284"/>
        <v>0</v>
      </c>
      <c r="AU377" s="19">
        <v>0</v>
      </c>
      <c r="AV377" s="19">
        <f t="shared" si="285"/>
        <v>0</v>
      </c>
    </row>
    <row r="378" spans="1:48" x14ac:dyDescent="0.2">
      <c r="A378" s="101" t="s">
        <v>312</v>
      </c>
      <c r="B378" s="2" t="s">
        <v>414</v>
      </c>
      <c r="C378" s="2" t="s">
        <v>904</v>
      </c>
      <c r="D378" s="2" t="s">
        <v>666</v>
      </c>
      <c r="E378" s="2" t="s">
        <v>755</v>
      </c>
      <c r="F378" s="38">
        <v>3</v>
      </c>
      <c r="G378" s="8"/>
      <c r="H378" s="8">
        <f t="shared" si="264"/>
        <v>0</v>
      </c>
      <c r="I378" s="8">
        <f t="shared" si="265"/>
        <v>0</v>
      </c>
      <c r="J378" s="8">
        <f t="shared" si="266"/>
        <v>0</v>
      </c>
      <c r="K378" s="8">
        <v>0</v>
      </c>
      <c r="L378" s="8">
        <f t="shared" si="267"/>
        <v>0</v>
      </c>
      <c r="M378" s="16" t="s">
        <v>782</v>
      </c>
      <c r="P378" s="19">
        <f t="shared" si="268"/>
        <v>0</v>
      </c>
      <c r="R378" s="19">
        <f t="shared" si="269"/>
        <v>0</v>
      </c>
      <c r="S378" s="19">
        <f t="shared" si="270"/>
        <v>0</v>
      </c>
      <c r="T378" s="19">
        <f t="shared" si="271"/>
        <v>0</v>
      </c>
      <c r="U378" s="19">
        <f t="shared" si="272"/>
        <v>0</v>
      </c>
      <c r="V378" s="19">
        <f t="shared" si="273"/>
        <v>0</v>
      </c>
      <c r="W378" s="19">
        <f t="shared" si="274"/>
        <v>0</v>
      </c>
      <c r="X378" s="19">
        <f t="shared" si="275"/>
        <v>0</v>
      </c>
      <c r="Y378" s="14" t="s">
        <v>414</v>
      </c>
      <c r="Z378" s="8">
        <f t="shared" si="276"/>
        <v>0</v>
      </c>
      <c r="AA378" s="8">
        <f t="shared" si="277"/>
        <v>0</v>
      </c>
      <c r="AB378" s="8">
        <f t="shared" si="278"/>
        <v>0</v>
      </c>
      <c r="AD378" s="19">
        <v>21</v>
      </c>
      <c r="AE378" s="19">
        <f t="shared" si="279"/>
        <v>0</v>
      </c>
      <c r="AF378" s="19">
        <f t="shared" si="280"/>
        <v>0</v>
      </c>
      <c r="AG378" s="16" t="s">
        <v>5</v>
      </c>
      <c r="AM378" s="19">
        <f t="shared" si="281"/>
        <v>0</v>
      </c>
      <c r="AN378" s="19">
        <f t="shared" si="282"/>
        <v>0</v>
      </c>
      <c r="AO378" s="20" t="s">
        <v>800</v>
      </c>
      <c r="AP378" s="20" t="s">
        <v>809</v>
      </c>
      <c r="AQ378" s="14" t="s">
        <v>815</v>
      </c>
      <c r="AS378" s="19">
        <f t="shared" si="283"/>
        <v>0</v>
      </c>
      <c r="AT378" s="19">
        <f t="shared" si="284"/>
        <v>0</v>
      </c>
      <c r="AU378" s="19">
        <v>0</v>
      </c>
      <c r="AV378" s="19">
        <f t="shared" si="285"/>
        <v>0</v>
      </c>
    </row>
    <row r="379" spans="1:48" x14ac:dyDescent="0.2">
      <c r="A379" s="101" t="s">
        <v>313</v>
      </c>
      <c r="B379" s="2" t="s">
        <v>414</v>
      </c>
      <c r="C379" s="2" t="s">
        <v>905</v>
      </c>
      <c r="D379" s="2" t="s">
        <v>667</v>
      </c>
      <c r="E379" s="2" t="s">
        <v>755</v>
      </c>
      <c r="F379" s="38">
        <v>0</v>
      </c>
      <c r="G379" s="8"/>
      <c r="H379" s="8">
        <f t="shared" si="264"/>
        <v>0</v>
      </c>
      <c r="I379" s="8">
        <f t="shared" si="265"/>
        <v>0</v>
      </c>
      <c r="J379" s="8">
        <f t="shared" si="266"/>
        <v>0</v>
      </c>
      <c r="K379" s="8">
        <v>0</v>
      </c>
      <c r="L379" s="8">
        <f t="shared" si="267"/>
        <v>0</v>
      </c>
      <c r="M379" s="16" t="s">
        <v>782</v>
      </c>
      <c r="P379" s="19">
        <f t="shared" si="268"/>
        <v>0</v>
      </c>
      <c r="R379" s="19">
        <f t="shared" si="269"/>
        <v>0</v>
      </c>
      <c r="S379" s="19">
        <f t="shared" si="270"/>
        <v>0</v>
      </c>
      <c r="T379" s="19">
        <f t="shared" si="271"/>
        <v>0</v>
      </c>
      <c r="U379" s="19">
        <f t="shared" si="272"/>
        <v>0</v>
      </c>
      <c r="V379" s="19">
        <f t="shared" si="273"/>
        <v>0</v>
      </c>
      <c r="W379" s="19">
        <f t="shared" si="274"/>
        <v>0</v>
      </c>
      <c r="X379" s="19">
        <f t="shared" si="275"/>
        <v>0</v>
      </c>
      <c r="Y379" s="14" t="s">
        <v>414</v>
      </c>
      <c r="Z379" s="8">
        <f t="shared" si="276"/>
        <v>0</v>
      </c>
      <c r="AA379" s="8">
        <f t="shared" si="277"/>
        <v>0</v>
      </c>
      <c r="AB379" s="8">
        <f t="shared" si="278"/>
        <v>0</v>
      </c>
      <c r="AD379" s="19">
        <v>21</v>
      </c>
      <c r="AE379" s="19">
        <f t="shared" si="279"/>
        <v>0</v>
      </c>
      <c r="AF379" s="19">
        <f t="shared" si="280"/>
        <v>0</v>
      </c>
      <c r="AG379" s="16" t="s">
        <v>5</v>
      </c>
      <c r="AM379" s="19">
        <f t="shared" si="281"/>
        <v>0</v>
      </c>
      <c r="AN379" s="19">
        <f t="shared" si="282"/>
        <v>0</v>
      </c>
      <c r="AO379" s="20" t="s">
        <v>800</v>
      </c>
      <c r="AP379" s="20" t="s">
        <v>809</v>
      </c>
      <c r="AQ379" s="14" t="s">
        <v>815</v>
      </c>
      <c r="AS379" s="19">
        <f t="shared" si="283"/>
        <v>0</v>
      </c>
      <c r="AT379" s="19">
        <f t="shared" si="284"/>
        <v>0</v>
      </c>
      <c r="AU379" s="19">
        <v>0</v>
      </c>
      <c r="AV379" s="19">
        <f t="shared" si="285"/>
        <v>0</v>
      </c>
    </row>
    <row r="380" spans="1:48" x14ac:dyDescent="0.2">
      <c r="A380" s="101" t="s">
        <v>314</v>
      </c>
      <c r="B380" s="2" t="s">
        <v>414</v>
      </c>
      <c r="C380" s="2" t="s">
        <v>906</v>
      </c>
      <c r="D380" s="2" t="s">
        <v>668</v>
      </c>
      <c r="E380" s="2" t="s">
        <v>755</v>
      </c>
      <c r="F380" s="38">
        <v>1</v>
      </c>
      <c r="G380" s="8"/>
      <c r="H380" s="8">
        <f t="shared" si="264"/>
        <v>0</v>
      </c>
      <c r="I380" s="8">
        <f t="shared" si="265"/>
        <v>0</v>
      </c>
      <c r="J380" s="8">
        <f t="shared" si="266"/>
        <v>0</v>
      </c>
      <c r="K380" s="8">
        <v>0</v>
      </c>
      <c r="L380" s="8">
        <f t="shared" si="267"/>
        <v>0</v>
      </c>
      <c r="M380" s="16" t="s">
        <v>782</v>
      </c>
      <c r="P380" s="19">
        <f t="shared" si="268"/>
        <v>0</v>
      </c>
      <c r="R380" s="19">
        <f t="shared" si="269"/>
        <v>0</v>
      </c>
      <c r="S380" s="19">
        <f t="shared" si="270"/>
        <v>0</v>
      </c>
      <c r="T380" s="19">
        <f t="shared" si="271"/>
        <v>0</v>
      </c>
      <c r="U380" s="19">
        <f t="shared" si="272"/>
        <v>0</v>
      </c>
      <c r="V380" s="19">
        <f t="shared" si="273"/>
        <v>0</v>
      </c>
      <c r="W380" s="19">
        <f t="shared" si="274"/>
        <v>0</v>
      </c>
      <c r="X380" s="19">
        <f t="shared" si="275"/>
        <v>0</v>
      </c>
      <c r="Y380" s="14" t="s">
        <v>414</v>
      </c>
      <c r="Z380" s="8">
        <f t="shared" si="276"/>
        <v>0</v>
      </c>
      <c r="AA380" s="8">
        <f t="shared" si="277"/>
        <v>0</v>
      </c>
      <c r="AB380" s="8">
        <f t="shared" si="278"/>
        <v>0</v>
      </c>
      <c r="AD380" s="19">
        <v>21</v>
      </c>
      <c r="AE380" s="19">
        <f t="shared" si="279"/>
        <v>0</v>
      </c>
      <c r="AF380" s="19">
        <f t="shared" si="280"/>
        <v>0</v>
      </c>
      <c r="AG380" s="16" t="s">
        <v>5</v>
      </c>
      <c r="AM380" s="19">
        <f t="shared" si="281"/>
        <v>0</v>
      </c>
      <c r="AN380" s="19">
        <f t="shared" si="282"/>
        <v>0</v>
      </c>
      <c r="AO380" s="20" t="s">
        <v>800</v>
      </c>
      <c r="AP380" s="20" t="s">
        <v>809</v>
      </c>
      <c r="AQ380" s="14" t="s">
        <v>815</v>
      </c>
      <c r="AS380" s="19">
        <f t="shared" si="283"/>
        <v>0</v>
      </c>
      <c r="AT380" s="19">
        <f t="shared" si="284"/>
        <v>0</v>
      </c>
      <c r="AU380" s="19">
        <v>0</v>
      </c>
      <c r="AV380" s="19">
        <f t="shared" si="285"/>
        <v>0</v>
      </c>
    </row>
    <row r="381" spans="1:48" x14ac:dyDescent="0.2">
      <c r="A381" s="101" t="s">
        <v>315</v>
      </c>
      <c r="B381" s="2" t="s">
        <v>414</v>
      </c>
      <c r="C381" s="2" t="s">
        <v>907</v>
      </c>
      <c r="D381" s="2" t="s">
        <v>669</v>
      </c>
      <c r="E381" s="2" t="s">
        <v>755</v>
      </c>
      <c r="F381" s="38">
        <v>0</v>
      </c>
      <c r="G381" s="8"/>
      <c r="H381" s="8">
        <f t="shared" si="264"/>
        <v>0</v>
      </c>
      <c r="I381" s="8">
        <f t="shared" si="265"/>
        <v>0</v>
      </c>
      <c r="J381" s="8">
        <f t="shared" si="266"/>
        <v>0</v>
      </c>
      <c r="K381" s="8">
        <v>0</v>
      </c>
      <c r="L381" s="8">
        <f t="shared" si="267"/>
        <v>0</v>
      </c>
      <c r="M381" s="16" t="s">
        <v>782</v>
      </c>
      <c r="P381" s="19">
        <f t="shared" si="268"/>
        <v>0</v>
      </c>
      <c r="R381" s="19">
        <f t="shared" si="269"/>
        <v>0</v>
      </c>
      <c r="S381" s="19">
        <f t="shared" si="270"/>
        <v>0</v>
      </c>
      <c r="T381" s="19">
        <f t="shared" si="271"/>
        <v>0</v>
      </c>
      <c r="U381" s="19">
        <f t="shared" si="272"/>
        <v>0</v>
      </c>
      <c r="V381" s="19">
        <f t="shared" si="273"/>
        <v>0</v>
      </c>
      <c r="W381" s="19">
        <f t="shared" si="274"/>
        <v>0</v>
      </c>
      <c r="X381" s="19">
        <f t="shared" si="275"/>
        <v>0</v>
      </c>
      <c r="Y381" s="14" t="s">
        <v>414</v>
      </c>
      <c r="Z381" s="8">
        <f t="shared" si="276"/>
        <v>0</v>
      </c>
      <c r="AA381" s="8">
        <f t="shared" si="277"/>
        <v>0</v>
      </c>
      <c r="AB381" s="8">
        <f t="shared" si="278"/>
        <v>0</v>
      </c>
      <c r="AD381" s="19">
        <v>21</v>
      </c>
      <c r="AE381" s="19">
        <f t="shared" si="279"/>
        <v>0</v>
      </c>
      <c r="AF381" s="19">
        <f t="shared" si="280"/>
        <v>0</v>
      </c>
      <c r="AG381" s="16" t="s">
        <v>5</v>
      </c>
      <c r="AM381" s="19">
        <f t="shared" si="281"/>
        <v>0</v>
      </c>
      <c r="AN381" s="19">
        <f t="shared" si="282"/>
        <v>0</v>
      </c>
      <c r="AO381" s="20" t="s">
        <v>800</v>
      </c>
      <c r="AP381" s="20" t="s">
        <v>809</v>
      </c>
      <c r="AQ381" s="14" t="s">
        <v>815</v>
      </c>
      <c r="AS381" s="19">
        <f t="shared" si="283"/>
        <v>0</v>
      </c>
      <c r="AT381" s="19">
        <f t="shared" si="284"/>
        <v>0</v>
      </c>
      <c r="AU381" s="19">
        <v>0</v>
      </c>
      <c r="AV381" s="19">
        <f t="shared" si="285"/>
        <v>0</v>
      </c>
    </row>
    <row r="382" spans="1:48" x14ac:dyDescent="0.2">
      <c r="A382" s="101" t="s">
        <v>316</v>
      </c>
      <c r="B382" s="2" t="s">
        <v>414</v>
      </c>
      <c r="C382" s="2" t="s">
        <v>908</v>
      </c>
      <c r="D382" s="2" t="s">
        <v>670</v>
      </c>
      <c r="E382" s="2" t="s">
        <v>755</v>
      </c>
      <c r="F382" s="38">
        <v>0</v>
      </c>
      <c r="G382" s="8"/>
      <c r="H382" s="8">
        <f t="shared" si="264"/>
        <v>0</v>
      </c>
      <c r="I382" s="8">
        <f t="shared" si="265"/>
        <v>0</v>
      </c>
      <c r="J382" s="8">
        <f t="shared" si="266"/>
        <v>0</v>
      </c>
      <c r="K382" s="8">
        <v>0</v>
      </c>
      <c r="L382" s="8">
        <f t="shared" si="267"/>
        <v>0</v>
      </c>
      <c r="M382" s="16" t="s">
        <v>782</v>
      </c>
      <c r="P382" s="19">
        <f t="shared" si="268"/>
        <v>0</v>
      </c>
      <c r="R382" s="19">
        <f t="shared" si="269"/>
        <v>0</v>
      </c>
      <c r="S382" s="19">
        <f t="shared" si="270"/>
        <v>0</v>
      </c>
      <c r="T382" s="19">
        <f t="shared" si="271"/>
        <v>0</v>
      </c>
      <c r="U382" s="19">
        <f t="shared" si="272"/>
        <v>0</v>
      </c>
      <c r="V382" s="19">
        <f t="shared" si="273"/>
        <v>0</v>
      </c>
      <c r="W382" s="19">
        <f t="shared" si="274"/>
        <v>0</v>
      </c>
      <c r="X382" s="19">
        <f t="shared" si="275"/>
        <v>0</v>
      </c>
      <c r="Y382" s="14" t="s">
        <v>414</v>
      </c>
      <c r="Z382" s="8">
        <f t="shared" si="276"/>
        <v>0</v>
      </c>
      <c r="AA382" s="8">
        <f t="shared" si="277"/>
        <v>0</v>
      </c>
      <c r="AB382" s="8">
        <f t="shared" si="278"/>
        <v>0</v>
      </c>
      <c r="AD382" s="19">
        <v>21</v>
      </c>
      <c r="AE382" s="19">
        <f t="shared" si="279"/>
        <v>0</v>
      </c>
      <c r="AF382" s="19">
        <f t="shared" si="280"/>
        <v>0</v>
      </c>
      <c r="AG382" s="16" t="s">
        <v>5</v>
      </c>
      <c r="AM382" s="19">
        <f t="shared" si="281"/>
        <v>0</v>
      </c>
      <c r="AN382" s="19">
        <f t="shared" si="282"/>
        <v>0</v>
      </c>
      <c r="AO382" s="20" t="s">
        <v>800</v>
      </c>
      <c r="AP382" s="20" t="s">
        <v>809</v>
      </c>
      <c r="AQ382" s="14" t="s">
        <v>815</v>
      </c>
      <c r="AS382" s="19">
        <f t="shared" si="283"/>
        <v>0</v>
      </c>
      <c r="AT382" s="19">
        <f t="shared" si="284"/>
        <v>0</v>
      </c>
      <c r="AU382" s="19">
        <v>0</v>
      </c>
      <c r="AV382" s="19">
        <f t="shared" si="285"/>
        <v>0</v>
      </c>
    </row>
    <row r="383" spans="1:48" x14ac:dyDescent="0.2">
      <c r="A383" s="101" t="s">
        <v>317</v>
      </c>
      <c r="B383" s="2" t="s">
        <v>414</v>
      </c>
      <c r="C383" s="2" t="s">
        <v>909</v>
      </c>
      <c r="D383" s="2" t="s">
        <v>671</v>
      </c>
      <c r="E383" s="2" t="s">
        <v>755</v>
      </c>
      <c r="F383" s="38">
        <v>0</v>
      </c>
      <c r="G383" s="8"/>
      <c r="H383" s="8">
        <f t="shared" si="264"/>
        <v>0</v>
      </c>
      <c r="I383" s="8">
        <f t="shared" si="265"/>
        <v>0</v>
      </c>
      <c r="J383" s="8">
        <f t="shared" si="266"/>
        <v>0</v>
      </c>
      <c r="K383" s="8">
        <v>0</v>
      </c>
      <c r="L383" s="8">
        <f t="shared" si="267"/>
        <v>0</v>
      </c>
      <c r="M383" s="16" t="s">
        <v>782</v>
      </c>
      <c r="P383" s="19">
        <f t="shared" si="268"/>
        <v>0</v>
      </c>
      <c r="R383" s="19">
        <f t="shared" si="269"/>
        <v>0</v>
      </c>
      <c r="S383" s="19">
        <f t="shared" si="270"/>
        <v>0</v>
      </c>
      <c r="T383" s="19">
        <f t="shared" si="271"/>
        <v>0</v>
      </c>
      <c r="U383" s="19">
        <f t="shared" si="272"/>
        <v>0</v>
      </c>
      <c r="V383" s="19">
        <f t="shared" si="273"/>
        <v>0</v>
      </c>
      <c r="W383" s="19">
        <f t="shared" si="274"/>
        <v>0</v>
      </c>
      <c r="X383" s="19">
        <f t="shared" si="275"/>
        <v>0</v>
      </c>
      <c r="Y383" s="14" t="s">
        <v>414</v>
      </c>
      <c r="Z383" s="8">
        <f t="shared" si="276"/>
        <v>0</v>
      </c>
      <c r="AA383" s="8">
        <f t="shared" si="277"/>
        <v>0</v>
      </c>
      <c r="AB383" s="8">
        <f t="shared" si="278"/>
        <v>0</v>
      </c>
      <c r="AD383" s="19">
        <v>21</v>
      </c>
      <c r="AE383" s="19">
        <f t="shared" si="279"/>
        <v>0</v>
      </c>
      <c r="AF383" s="19">
        <f t="shared" si="280"/>
        <v>0</v>
      </c>
      <c r="AG383" s="16" t="s">
        <v>5</v>
      </c>
      <c r="AM383" s="19">
        <f t="shared" si="281"/>
        <v>0</v>
      </c>
      <c r="AN383" s="19">
        <f t="shared" si="282"/>
        <v>0</v>
      </c>
      <c r="AO383" s="20" t="s">
        <v>800</v>
      </c>
      <c r="AP383" s="20" t="s">
        <v>809</v>
      </c>
      <c r="AQ383" s="14" t="s">
        <v>815</v>
      </c>
      <c r="AS383" s="19">
        <f t="shared" si="283"/>
        <v>0</v>
      </c>
      <c r="AT383" s="19">
        <f t="shared" si="284"/>
        <v>0</v>
      </c>
      <c r="AU383" s="19">
        <v>0</v>
      </c>
      <c r="AV383" s="19">
        <f t="shared" si="285"/>
        <v>0</v>
      </c>
    </row>
    <row r="384" spans="1:48" x14ac:dyDescent="0.2">
      <c r="A384" s="101" t="s">
        <v>318</v>
      </c>
      <c r="B384" s="2" t="s">
        <v>414</v>
      </c>
      <c r="C384" s="2" t="s">
        <v>910</v>
      </c>
      <c r="D384" s="2" t="s">
        <v>672</v>
      </c>
      <c r="E384" s="2" t="s">
        <v>755</v>
      </c>
      <c r="F384" s="38">
        <v>0</v>
      </c>
      <c r="G384" s="8"/>
      <c r="H384" s="8">
        <f t="shared" si="264"/>
        <v>0</v>
      </c>
      <c r="I384" s="8">
        <f t="shared" si="265"/>
        <v>0</v>
      </c>
      <c r="J384" s="8">
        <f t="shared" si="266"/>
        <v>0</v>
      </c>
      <c r="K384" s="8">
        <v>0</v>
      </c>
      <c r="L384" s="8">
        <f t="shared" si="267"/>
        <v>0</v>
      </c>
      <c r="M384" s="16" t="s">
        <v>782</v>
      </c>
      <c r="P384" s="19">
        <f t="shared" si="268"/>
        <v>0</v>
      </c>
      <c r="R384" s="19">
        <f t="shared" si="269"/>
        <v>0</v>
      </c>
      <c r="S384" s="19">
        <f t="shared" si="270"/>
        <v>0</v>
      </c>
      <c r="T384" s="19">
        <f t="shared" si="271"/>
        <v>0</v>
      </c>
      <c r="U384" s="19">
        <f t="shared" si="272"/>
        <v>0</v>
      </c>
      <c r="V384" s="19">
        <f t="shared" si="273"/>
        <v>0</v>
      </c>
      <c r="W384" s="19">
        <f t="shared" si="274"/>
        <v>0</v>
      </c>
      <c r="X384" s="19">
        <f t="shared" si="275"/>
        <v>0</v>
      </c>
      <c r="Y384" s="14" t="s">
        <v>414</v>
      </c>
      <c r="Z384" s="8">
        <f t="shared" si="276"/>
        <v>0</v>
      </c>
      <c r="AA384" s="8">
        <f t="shared" si="277"/>
        <v>0</v>
      </c>
      <c r="AB384" s="8">
        <f t="shared" si="278"/>
        <v>0</v>
      </c>
      <c r="AD384" s="19">
        <v>21</v>
      </c>
      <c r="AE384" s="19">
        <f t="shared" si="279"/>
        <v>0</v>
      </c>
      <c r="AF384" s="19">
        <f t="shared" si="280"/>
        <v>0</v>
      </c>
      <c r="AG384" s="16" t="s">
        <v>5</v>
      </c>
      <c r="AM384" s="19">
        <f t="shared" si="281"/>
        <v>0</v>
      </c>
      <c r="AN384" s="19">
        <f t="shared" si="282"/>
        <v>0</v>
      </c>
      <c r="AO384" s="20" t="s">
        <v>800</v>
      </c>
      <c r="AP384" s="20" t="s">
        <v>809</v>
      </c>
      <c r="AQ384" s="14" t="s">
        <v>815</v>
      </c>
      <c r="AS384" s="19">
        <f t="shared" si="283"/>
        <v>0</v>
      </c>
      <c r="AT384" s="19">
        <f t="shared" si="284"/>
        <v>0</v>
      </c>
      <c r="AU384" s="19">
        <v>0</v>
      </c>
      <c r="AV384" s="19">
        <f t="shared" si="285"/>
        <v>0</v>
      </c>
    </row>
    <row r="385" spans="1:48" x14ac:dyDescent="0.2">
      <c r="A385" s="101" t="s">
        <v>319</v>
      </c>
      <c r="B385" s="2" t="s">
        <v>414</v>
      </c>
      <c r="C385" s="2" t="s">
        <v>911</v>
      </c>
      <c r="D385" s="2" t="s">
        <v>673</v>
      </c>
      <c r="E385" s="2" t="s">
        <v>755</v>
      </c>
      <c r="F385" s="38">
        <v>0</v>
      </c>
      <c r="G385" s="8"/>
      <c r="H385" s="8">
        <f t="shared" si="264"/>
        <v>0</v>
      </c>
      <c r="I385" s="8">
        <f t="shared" si="265"/>
        <v>0</v>
      </c>
      <c r="J385" s="8">
        <f t="shared" si="266"/>
        <v>0</v>
      </c>
      <c r="K385" s="8">
        <v>0</v>
      </c>
      <c r="L385" s="8">
        <f t="shared" si="267"/>
        <v>0</v>
      </c>
      <c r="M385" s="16" t="s">
        <v>782</v>
      </c>
      <c r="P385" s="19">
        <f t="shared" si="268"/>
        <v>0</v>
      </c>
      <c r="R385" s="19">
        <f t="shared" si="269"/>
        <v>0</v>
      </c>
      <c r="S385" s="19">
        <f t="shared" si="270"/>
        <v>0</v>
      </c>
      <c r="T385" s="19">
        <f t="shared" si="271"/>
        <v>0</v>
      </c>
      <c r="U385" s="19">
        <f t="shared" si="272"/>
        <v>0</v>
      </c>
      <c r="V385" s="19">
        <f t="shared" si="273"/>
        <v>0</v>
      </c>
      <c r="W385" s="19">
        <f t="shared" si="274"/>
        <v>0</v>
      </c>
      <c r="X385" s="19">
        <f t="shared" si="275"/>
        <v>0</v>
      </c>
      <c r="Y385" s="14" t="s">
        <v>414</v>
      </c>
      <c r="Z385" s="8">
        <f t="shared" si="276"/>
        <v>0</v>
      </c>
      <c r="AA385" s="8">
        <f t="shared" si="277"/>
        <v>0</v>
      </c>
      <c r="AB385" s="8">
        <f t="shared" si="278"/>
        <v>0</v>
      </c>
      <c r="AD385" s="19">
        <v>21</v>
      </c>
      <c r="AE385" s="19">
        <f t="shared" si="279"/>
        <v>0</v>
      </c>
      <c r="AF385" s="19">
        <f t="shared" si="280"/>
        <v>0</v>
      </c>
      <c r="AG385" s="16" t="s">
        <v>5</v>
      </c>
      <c r="AM385" s="19">
        <f t="shared" si="281"/>
        <v>0</v>
      </c>
      <c r="AN385" s="19">
        <f t="shared" si="282"/>
        <v>0</v>
      </c>
      <c r="AO385" s="20" t="s">
        <v>800</v>
      </c>
      <c r="AP385" s="20" t="s">
        <v>809</v>
      </c>
      <c r="AQ385" s="14" t="s">
        <v>815</v>
      </c>
      <c r="AS385" s="19">
        <f t="shared" si="283"/>
        <v>0</v>
      </c>
      <c r="AT385" s="19">
        <f t="shared" si="284"/>
        <v>0</v>
      </c>
      <c r="AU385" s="19">
        <v>0</v>
      </c>
      <c r="AV385" s="19">
        <f t="shared" si="285"/>
        <v>0</v>
      </c>
    </row>
    <row r="386" spans="1:48" x14ac:dyDescent="0.2">
      <c r="A386" s="101" t="s">
        <v>320</v>
      </c>
      <c r="B386" s="2" t="s">
        <v>414</v>
      </c>
      <c r="C386" s="2" t="s">
        <v>912</v>
      </c>
      <c r="D386" s="2" t="s">
        <v>674</v>
      </c>
      <c r="E386" s="2" t="s">
        <v>755</v>
      </c>
      <c r="F386" s="38">
        <v>0</v>
      </c>
      <c r="G386" s="8"/>
      <c r="H386" s="8">
        <f t="shared" si="264"/>
        <v>0</v>
      </c>
      <c r="I386" s="8">
        <f t="shared" si="265"/>
        <v>0</v>
      </c>
      <c r="J386" s="8">
        <f t="shared" si="266"/>
        <v>0</v>
      </c>
      <c r="K386" s="8">
        <v>0</v>
      </c>
      <c r="L386" s="8">
        <f t="shared" si="267"/>
        <v>0</v>
      </c>
      <c r="M386" s="16" t="s">
        <v>782</v>
      </c>
      <c r="P386" s="19">
        <f t="shared" si="268"/>
        <v>0</v>
      </c>
      <c r="R386" s="19">
        <f t="shared" si="269"/>
        <v>0</v>
      </c>
      <c r="S386" s="19">
        <f t="shared" si="270"/>
        <v>0</v>
      </c>
      <c r="T386" s="19">
        <f t="shared" si="271"/>
        <v>0</v>
      </c>
      <c r="U386" s="19">
        <f t="shared" si="272"/>
        <v>0</v>
      </c>
      <c r="V386" s="19">
        <f t="shared" si="273"/>
        <v>0</v>
      </c>
      <c r="W386" s="19">
        <f t="shared" si="274"/>
        <v>0</v>
      </c>
      <c r="X386" s="19">
        <f t="shared" si="275"/>
        <v>0</v>
      </c>
      <c r="Y386" s="14" t="s">
        <v>414</v>
      </c>
      <c r="Z386" s="8">
        <f t="shared" si="276"/>
        <v>0</v>
      </c>
      <c r="AA386" s="8">
        <f t="shared" si="277"/>
        <v>0</v>
      </c>
      <c r="AB386" s="8">
        <f t="shared" si="278"/>
        <v>0</v>
      </c>
      <c r="AD386" s="19">
        <v>21</v>
      </c>
      <c r="AE386" s="19">
        <f t="shared" si="279"/>
        <v>0</v>
      </c>
      <c r="AF386" s="19">
        <f t="shared" si="280"/>
        <v>0</v>
      </c>
      <c r="AG386" s="16" t="s">
        <v>5</v>
      </c>
      <c r="AM386" s="19">
        <f t="shared" si="281"/>
        <v>0</v>
      </c>
      <c r="AN386" s="19">
        <f t="shared" si="282"/>
        <v>0</v>
      </c>
      <c r="AO386" s="20" t="s">
        <v>800</v>
      </c>
      <c r="AP386" s="20" t="s">
        <v>809</v>
      </c>
      <c r="AQ386" s="14" t="s">
        <v>815</v>
      </c>
      <c r="AS386" s="19">
        <f t="shared" si="283"/>
        <v>0</v>
      </c>
      <c r="AT386" s="19">
        <f t="shared" si="284"/>
        <v>0</v>
      </c>
      <c r="AU386" s="19">
        <v>0</v>
      </c>
      <c r="AV386" s="19">
        <f t="shared" si="285"/>
        <v>0</v>
      </c>
    </row>
    <row r="387" spans="1:48" x14ac:dyDescent="0.2">
      <c r="A387" s="101" t="s">
        <v>321</v>
      </c>
      <c r="B387" s="2" t="s">
        <v>414</v>
      </c>
      <c r="C387" s="2" t="s">
        <v>913</v>
      </c>
      <c r="D387" s="2" t="s">
        <v>675</v>
      </c>
      <c r="E387" s="2" t="s">
        <v>755</v>
      </c>
      <c r="F387" s="38">
        <v>0</v>
      </c>
      <c r="G387" s="8"/>
      <c r="H387" s="8">
        <f t="shared" si="264"/>
        <v>0</v>
      </c>
      <c r="I387" s="8">
        <f t="shared" si="265"/>
        <v>0</v>
      </c>
      <c r="J387" s="8">
        <f t="shared" si="266"/>
        <v>0</v>
      </c>
      <c r="K387" s="8">
        <v>0</v>
      </c>
      <c r="L387" s="8">
        <f t="shared" si="267"/>
        <v>0</v>
      </c>
      <c r="M387" s="16" t="s">
        <v>782</v>
      </c>
      <c r="P387" s="19">
        <f t="shared" si="268"/>
        <v>0</v>
      </c>
      <c r="R387" s="19">
        <f t="shared" si="269"/>
        <v>0</v>
      </c>
      <c r="S387" s="19">
        <f t="shared" si="270"/>
        <v>0</v>
      </c>
      <c r="T387" s="19">
        <f t="shared" si="271"/>
        <v>0</v>
      </c>
      <c r="U387" s="19">
        <f t="shared" si="272"/>
        <v>0</v>
      </c>
      <c r="V387" s="19">
        <f t="shared" si="273"/>
        <v>0</v>
      </c>
      <c r="W387" s="19">
        <f t="shared" si="274"/>
        <v>0</v>
      </c>
      <c r="X387" s="19">
        <f t="shared" si="275"/>
        <v>0</v>
      </c>
      <c r="Y387" s="14" t="s">
        <v>414</v>
      </c>
      <c r="Z387" s="8">
        <f t="shared" si="276"/>
        <v>0</v>
      </c>
      <c r="AA387" s="8">
        <f t="shared" si="277"/>
        <v>0</v>
      </c>
      <c r="AB387" s="8">
        <f t="shared" si="278"/>
        <v>0</v>
      </c>
      <c r="AD387" s="19">
        <v>21</v>
      </c>
      <c r="AE387" s="19">
        <f t="shared" si="279"/>
        <v>0</v>
      </c>
      <c r="AF387" s="19">
        <f t="shared" si="280"/>
        <v>0</v>
      </c>
      <c r="AG387" s="16" t="s">
        <v>5</v>
      </c>
      <c r="AM387" s="19">
        <f t="shared" si="281"/>
        <v>0</v>
      </c>
      <c r="AN387" s="19">
        <f t="shared" si="282"/>
        <v>0</v>
      </c>
      <c r="AO387" s="20" t="s">
        <v>800</v>
      </c>
      <c r="AP387" s="20" t="s">
        <v>809</v>
      </c>
      <c r="AQ387" s="14" t="s">
        <v>815</v>
      </c>
      <c r="AS387" s="19">
        <f t="shared" si="283"/>
        <v>0</v>
      </c>
      <c r="AT387" s="19">
        <f t="shared" si="284"/>
        <v>0</v>
      </c>
      <c r="AU387" s="19">
        <v>0</v>
      </c>
      <c r="AV387" s="19">
        <f t="shared" si="285"/>
        <v>0</v>
      </c>
    </row>
    <row r="388" spans="1:48" x14ac:dyDescent="0.2">
      <c r="A388" s="101" t="s">
        <v>322</v>
      </c>
      <c r="B388" s="2" t="s">
        <v>414</v>
      </c>
      <c r="C388" s="2" t="s">
        <v>914</v>
      </c>
      <c r="D388" s="2" t="s">
        <v>676</v>
      </c>
      <c r="E388" s="2" t="s">
        <v>755</v>
      </c>
      <c r="F388" s="38">
        <v>2</v>
      </c>
      <c r="G388" s="8"/>
      <c r="H388" s="8">
        <f t="shared" si="264"/>
        <v>0</v>
      </c>
      <c r="I388" s="8">
        <f t="shared" si="265"/>
        <v>0</v>
      </c>
      <c r="J388" s="8">
        <f t="shared" si="266"/>
        <v>0</v>
      </c>
      <c r="K388" s="8">
        <v>0</v>
      </c>
      <c r="L388" s="8">
        <f t="shared" si="267"/>
        <v>0</v>
      </c>
      <c r="M388" s="16" t="s">
        <v>782</v>
      </c>
      <c r="P388" s="19">
        <f t="shared" si="268"/>
        <v>0</v>
      </c>
      <c r="R388" s="19">
        <f t="shared" si="269"/>
        <v>0</v>
      </c>
      <c r="S388" s="19">
        <f t="shared" si="270"/>
        <v>0</v>
      </c>
      <c r="T388" s="19">
        <f t="shared" si="271"/>
        <v>0</v>
      </c>
      <c r="U388" s="19">
        <f t="shared" si="272"/>
        <v>0</v>
      </c>
      <c r="V388" s="19">
        <f t="shared" si="273"/>
        <v>0</v>
      </c>
      <c r="W388" s="19">
        <f t="shared" si="274"/>
        <v>0</v>
      </c>
      <c r="X388" s="19">
        <f t="shared" si="275"/>
        <v>0</v>
      </c>
      <c r="Y388" s="14" t="s">
        <v>414</v>
      </c>
      <c r="Z388" s="8">
        <f t="shared" si="276"/>
        <v>0</v>
      </c>
      <c r="AA388" s="8">
        <f t="shared" si="277"/>
        <v>0</v>
      </c>
      <c r="AB388" s="8">
        <f t="shared" si="278"/>
        <v>0</v>
      </c>
      <c r="AD388" s="19">
        <v>21</v>
      </c>
      <c r="AE388" s="19">
        <f t="shared" si="279"/>
        <v>0</v>
      </c>
      <c r="AF388" s="19">
        <f t="shared" si="280"/>
        <v>0</v>
      </c>
      <c r="AG388" s="16" t="s">
        <v>5</v>
      </c>
      <c r="AM388" s="19">
        <f t="shared" si="281"/>
        <v>0</v>
      </c>
      <c r="AN388" s="19">
        <f t="shared" si="282"/>
        <v>0</v>
      </c>
      <c r="AO388" s="20" t="s">
        <v>800</v>
      </c>
      <c r="AP388" s="20" t="s">
        <v>809</v>
      </c>
      <c r="AQ388" s="14" t="s">
        <v>815</v>
      </c>
      <c r="AS388" s="19">
        <f t="shared" si="283"/>
        <v>0</v>
      </c>
      <c r="AT388" s="19">
        <f t="shared" si="284"/>
        <v>0</v>
      </c>
      <c r="AU388" s="19">
        <v>0</v>
      </c>
      <c r="AV388" s="19">
        <f t="shared" si="285"/>
        <v>0</v>
      </c>
    </row>
    <row r="389" spans="1:48" x14ac:dyDescent="0.2">
      <c r="A389" s="101" t="s">
        <v>323</v>
      </c>
      <c r="B389" s="2" t="s">
        <v>414</v>
      </c>
      <c r="C389" s="2" t="s">
        <v>915</v>
      </c>
      <c r="D389" s="2" t="s">
        <v>677</v>
      </c>
      <c r="E389" s="2" t="s">
        <v>755</v>
      </c>
      <c r="F389" s="38">
        <v>0</v>
      </c>
      <c r="G389" s="8"/>
      <c r="H389" s="8">
        <f t="shared" si="264"/>
        <v>0</v>
      </c>
      <c r="I389" s="8">
        <f t="shared" si="265"/>
        <v>0</v>
      </c>
      <c r="J389" s="8">
        <f t="shared" si="266"/>
        <v>0</v>
      </c>
      <c r="K389" s="8">
        <v>0</v>
      </c>
      <c r="L389" s="8">
        <f t="shared" si="267"/>
        <v>0</v>
      </c>
      <c r="M389" s="16" t="s">
        <v>782</v>
      </c>
      <c r="P389" s="19">
        <f t="shared" si="268"/>
        <v>0</v>
      </c>
      <c r="R389" s="19">
        <f t="shared" si="269"/>
        <v>0</v>
      </c>
      <c r="S389" s="19">
        <f t="shared" si="270"/>
        <v>0</v>
      </c>
      <c r="T389" s="19">
        <f t="shared" si="271"/>
        <v>0</v>
      </c>
      <c r="U389" s="19">
        <f t="shared" si="272"/>
        <v>0</v>
      </c>
      <c r="V389" s="19">
        <f t="shared" si="273"/>
        <v>0</v>
      </c>
      <c r="W389" s="19">
        <f t="shared" si="274"/>
        <v>0</v>
      </c>
      <c r="X389" s="19">
        <f t="shared" si="275"/>
        <v>0</v>
      </c>
      <c r="Y389" s="14" t="s">
        <v>414</v>
      </c>
      <c r="Z389" s="8">
        <f t="shared" si="276"/>
        <v>0</v>
      </c>
      <c r="AA389" s="8">
        <f t="shared" si="277"/>
        <v>0</v>
      </c>
      <c r="AB389" s="8">
        <f t="shared" si="278"/>
        <v>0</v>
      </c>
      <c r="AD389" s="19">
        <v>21</v>
      </c>
      <c r="AE389" s="19">
        <f t="shared" si="279"/>
        <v>0</v>
      </c>
      <c r="AF389" s="19">
        <f t="shared" si="280"/>
        <v>0</v>
      </c>
      <c r="AG389" s="16" t="s">
        <v>5</v>
      </c>
      <c r="AM389" s="19">
        <f t="shared" si="281"/>
        <v>0</v>
      </c>
      <c r="AN389" s="19">
        <f t="shared" si="282"/>
        <v>0</v>
      </c>
      <c r="AO389" s="20" t="s">
        <v>800</v>
      </c>
      <c r="AP389" s="20" t="s">
        <v>809</v>
      </c>
      <c r="AQ389" s="14" t="s">
        <v>815</v>
      </c>
      <c r="AS389" s="19">
        <f t="shared" si="283"/>
        <v>0</v>
      </c>
      <c r="AT389" s="19">
        <f t="shared" si="284"/>
        <v>0</v>
      </c>
      <c r="AU389" s="19">
        <v>0</v>
      </c>
      <c r="AV389" s="19">
        <f t="shared" si="285"/>
        <v>0</v>
      </c>
    </row>
    <row r="390" spans="1:48" x14ac:dyDescent="0.2">
      <c r="A390" s="101" t="s">
        <v>324</v>
      </c>
      <c r="B390" s="2" t="s">
        <v>414</v>
      </c>
      <c r="C390" s="2" t="s">
        <v>916</v>
      </c>
      <c r="D390" s="2" t="s">
        <v>678</v>
      </c>
      <c r="E390" s="2" t="s">
        <v>755</v>
      </c>
      <c r="F390" s="38">
        <v>0</v>
      </c>
      <c r="G390" s="8"/>
      <c r="H390" s="8">
        <f t="shared" si="264"/>
        <v>0</v>
      </c>
      <c r="I390" s="8">
        <f t="shared" si="265"/>
        <v>0</v>
      </c>
      <c r="J390" s="8">
        <f t="shared" si="266"/>
        <v>0</v>
      </c>
      <c r="K390" s="8">
        <v>0</v>
      </c>
      <c r="L390" s="8">
        <f t="shared" si="267"/>
        <v>0</v>
      </c>
      <c r="M390" s="16" t="s">
        <v>782</v>
      </c>
      <c r="P390" s="19">
        <f t="shared" si="268"/>
        <v>0</v>
      </c>
      <c r="R390" s="19">
        <f t="shared" si="269"/>
        <v>0</v>
      </c>
      <c r="S390" s="19">
        <f t="shared" si="270"/>
        <v>0</v>
      </c>
      <c r="T390" s="19">
        <f t="shared" si="271"/>
        <v>0</v>
      </c>
      <c r="U390" s="19">
        <f t="shared" si="272"/>
        <v>0</v>
      </c>
      <c r="V390" s="19">
        <f t="shared" si="273"/>
        <v>0</v>
      </c>
      <c r="W390" s="19">
        <f t="shared" si="274"/>
        <v>0</v>
      </c>
      <c r="X390" s="19">
        <f t="shared" si="275"/>
        <v>0</v>
      </c>
      <c r="Y390" s="14" t="s">
        <v>414</v>
      </c>
      <c r="Z390" s="8">
        <f t="shared" si="276"/>
        <v>0</v>
      </c>
      <c r="AA390" s="8">
        <f t="shared" si="277"/>
        <v>0</v>
      </c>
      <c r="AB390" s="8">
        <f t="shared" si="278"/>
        <v>0</v>
      </c>
      <c r="AD390" s="19">
        <v>21</v>
      </c>
      <c r="AE390" s="19">
        <f t="shared" si="279"/>
        <v>0</v>
      </c>
      <c r="AF390" s="19">
        <f t="shared" si="280"/>
        <v>0</v>
      </c>
      <c r="AG390" s="16" t="s">
        <v>5</v>
      </c>
      <c r="AM390" s="19">
        <f t="shared" si="281"/>
        <v>0</v>
      </c>
      <c r="AN390" s="19">
        <f t="shared" si="282"/>
        <v>0</v>
      </c>
      <c r="AO390" s="20" t="s">
        <v>800</v>
      </c>
      <c r="AP390" s="20" t="s">
        <v>809</v>
      </c>
      <c r="AQ390" s="14" t="s">
        <v>815</v>
      </c>
      <c r="AS390" s="19">
        <f t="shared" si="283"/>
        <v>0</v>
      </c>
      <c r="AT390" s="19">
        <f t="shared" si="284"/>
        <v>0</v>
      </c>
      <c r="AU390" s="19">
        <v>0</v>
      </c>
      <c r="AV390" s="19">
        <f t="shared" si="285"/>
        <v>0</v>
      </c>
    </row>
    <row r="391" spans="1:48" x14ac:dyDescent="0.2">
      <c r="A391" s="101" t="s">
        <v>325</v>
      </c>
      <c r="B391" s="2" t="s">
        <v>414</v>
      </c>
      <c r="C391" s="2" t="s">
        <v>917</v>
      </c>
      <c r="D391" s="2" t="s">
        <v>679</v>
      </c>
      <c r="E391" s="2" t="s">
        <v>755</v>
      </c>
      <c r="F391" s="38">
        <v>0</v>
      </c>
      <c r="G391" s="8"/>
      <c r="H391" s="8">
        <f t="shared" si="264"/>
        <v>0</v>
      </c>
      <c r="I391" s="8">
        <f t="shared" si="265"/>
        <v>0</v>
      </c>
      <c r="J391" s="8">
        <f t="shared" si="266"/>
        <v>0</v>
      </c>
      <c r="K391" s="8">
        <v>0</v>
      </c>
      <c r="L391" s="8">
        <f t="shared" si="267"/>
        <v>0</v>
      </c>
      <c r="M391" s="16" t="s">
        <v>782</v>
      </c>
      <c r="P391" s="19">
        <f t="shared" si="268"/>
        <v>0</v>
      </c>
      <c r="R391" s="19">
        <f t="shared" si="269"/>
        <v>0</v>
      </c>
      <c r="S391" s="19">
        <f t="shared" si="270"/>
        <v>0</v>
      </c>
      <c r="T391" s="19">
        <f t="shared" si="271"/>
        <v>0</v>
      </c>
      <c r="U391" s="19">
        <f t="shared" si="272"/>
        <v>0</v>
      </c>
      <c r="V391" s="19">
        <f t="shared" si="273"/>
        <v>0</v>
      </c>
      <c r="W391" s="19">
        <f t="shared" si="274"/>
        <v>0</v>
      </c>
      <c r="X391" s="19">
        <f t="shared" si="275"/>
        <v>0</v>
      </c>
      <c r="Y391" s="14" t="s">
        <v>414</v>
      </c>
      <c r="Z391" s="8">
        <f t="shared" si="276"/>
        <v>0</v>
      </c>
      <c r="AA391" s="8">
        <f t="shared" si="277"/>
        <v>0</v>
      </c>
      <c r="AB391" s="8">
        <f t="shared" si="278"/>
        <v>0</v>
      </c>
      <c r="AD391" s="19">
        <v>21</v>
      </c>
      <c r="AE391" s="19">
        <f t="shared" si="279"/>
        <v>0</v>
      </c>
      <c r="AF391" s="19">
        <f t="shared" si="280"/>
        <v>0</v>
      </c>
      <c r="AG391" s="16" t="s">
        <v>5</v>
      </c>
      <c r="AM391" s="19">
        <f t="shared" si="281"/>
        <v>0</v>
      </c>
      <c r="AN391" s="19">
        <f t="shared" si="282"/>
        <v>0</v>
      </c>
      <c r="AO391" s="20" t="s">
        <v>800</v>
      </c>
      <c r="AP391" s="20" t="s">
        <v>809</v>
      </c>
      <c r="AQ391" s="14" t="s">
        <v>815</v>
      </c>
      <c r="AS391" s="19">
        <f t="shared" si="283"/>
        <v>0</v>
      </c>
      <c r="AT391" s="19">
        <f t="shared" si="284"/>
        <v>0</v>
      </c>
      <c r="AU391" s="19">
        <v>0</v>
      </c>
      <c r="AV391" s="19">
        <f t="shared" si="285"/>
        <v>0</v>
      </c>
    </row>
    <row r="392" spans="1:48" x14ac:dyDescent="0.2">
      <c r="A392" s="101" t="s">
        <v>326</v>
      </c>
      <c r="B392" s="2" t="s">
        <v>414</v>
      </c>
      <c r="C392" s="2" t="s">
        <v>918</v>
      </c>
      <c r="D392" s="2" t="s">
        <v>680</v>
      </c>
      <c r="E392" s="2" t="s">
        <v>755</v>
      </c>
      <c r="F392" s="38">
        <v>0</v>
      </c>
      <c r="G392" s="8"/>
      <c r="H392" s="8">
        <f t="shared" si="264"/>
        <v>0</v>
      </c>
      <c r="I392" s="8">
        <f t="shared" si="265"/>
        <v>0</v>
      </c>
      <c r="J392" s="8">
        <f t="shared" si="266"/>
        <v>0</v>
      </c>
      <c r="K392" s="8">
        <v>0</v>
      </c>
      <c r="L392" s="8">
        <f t="shared" si="267"/>
        <v>0</v>
      </c>
      <c r="M392" s="16" t="s">
        <v>782</v>
      </c>
      <c r="P392" s="19">
        <f t="shared" si="268"/>
        <v>0</v>
      </c>
      <c r="R392" s="19">
        <f t="shared" si="269"/>
        <v>0</v>
      </c>
      <c r="S392" s="19">
        <f t="shared" si="270"/>
        <v>0</v>
      </c>
      <c r="T392" s="19">
        <f t="shared" si="271"/>
        <v>0</v>
      </c>
      <c r="U392" s="19">
        <f t="shared" si="272"/>
        <v>0</v>
      </c>
      <c r="V392" s="19">
        <f t="shared" si="273"/>
        <v>0</v>
      </c>
      <c r="W392" s="19">
        <f t="shared" si="274"/>
        <v>0</v>
      </c>
      <c r="X392" s="19">
        <f t="shared" si="275"/>
        <v>0</v>
      </c>
      <c r="Y392" s="14" t="s">
        <v>414</v>
      </c>
      <c r="Z392" s="8">
        <f t="shared" si="276"/>
        <v>0</v>
      </c>
      <c r="AA392" s="8">
        <f t="shared" si="277"/>
        <v>0</v>
      </c>
      <c r="AB392" s="8">
        <f t="shared" si="278"/>
        <v>0</v>
      </c>
      <c r="AD392" s="19">
        <v>21</v>
      </c>
      <c r="AE392" s="19">
        <f t="shared" si="279"/>
        <v>0</v>
      </c>
      <c r="AF392" s="19">
        <f t="shared" si="280"/>
        <v>0</v>
      </c>
      <c r="AG392" s="16" t="s">
        <v>5</v>
      </c>
      <c r="AM392" s="19">
        <f t="shared" si="281"/>
        <v>0</v>
      </c>
      <c r="AN392" s="19">
        <f t="shared" si="282"/>
        <v>0</v>
      </c>
      <c r="AO392" s="20" t="s">
        <v>800</v>
      </c>
      <c r="AP392" s="20" t="s">
        <v>809</v>
      </c>
      <c r="AQ392" s="14" t="s">
        <v>815</v>
      </c>
      <c r="AS392" s="19">
        <f t="shared" si="283"/>
        <v>0</v>
      </c>
      <c r="AT392" s="19">
        <f t="shared" si="284"/>
        <v>0</v>
      </c>
      <c r="AU392" s="19">
        <v>0</v>
      </c>
      <c r="AV392" s="19">
        <f t="shared" si="285"/>
        <v>0</v>
      </c>
    </row>
    <row r="393" spans="1:48" x14ac:dyDescent="0.2">
      <c r="A393" s="101" t="s">
        <v>327</v>
      </c>
      <c r="B393" s="2" t="s">
        <v>414</v>
      </c>
      <c r="C393" s="2" t="s">
        <v>919</v>
      </c>
      <c r="D393" s="2" t="s">
        <v>681</v>
      </c>
      <c r="E393" s="2" t="s">
        <v>755</v>
      </c>
      <c r="F393" s="38">
        <v>6</v>
      </c>
      <c r="G393" s="8"/>
      <c r="H393" s="8">
        <f t="shared" si="264"/>
        <v>0</v>
      </c>
      <c r="I393" s="8">
        <f t="shared" si="265"/>
        <v>0</v>
      </c>
      <c r="J393" s="8">
        <f t="shared" si="266"/>
        <v>0</v>
      </c>
      <c r="K393" s="8">
        <v>0</v>
      </c>
      <c r="L393" s="8">
        <f t="shared" si="267"/>
        <v>0</v>
      </c>
      <c r="M393" s="16" t="s">
        <v>782</v>
      </c>
      <c r="P393" s="19">
        <f t="shared" si="268"/>
        <v>0</v>
      </c>
      <c r="R393" s="19">
        <f t="shared" si="269"/>
        <v>0</v>
      </c>
      <c r="S393" s="19">
        <f t="shared" si="270"/>
        <v>0</v>
      </c>
      <c r="T393" s="19">
        <f t="shared" si="271"/>
        <v>0</v>
      </c>
      <c r="U393" s="19">
        <f t="shared" si="272"/>
        <v>0</v>
      </c>
      <c r="V393" s="19">
        <f t="shared" si="273"/>
        <v>0</v>
      </c>
      <c r="W393" s="19">
        <f t="shared" si="274"/>
        <v>0</v>
      </c>
      <c r="X393" s="19">
        <f t="shared" si="275"/>
        <v>0</v>
      </c>
      <c r="Y393" s="14" t="s">
        <v>414</v>
      </c>
      <c r="Z393" s="8">
        <f t="shared" si="276"/>
        <v>0</v>
      </c>
      <c r="AA393" s="8">
        <f t="shared" si="277"/>
        <v>0</v>
      </c>
      <c r="AB393" s="8">
        <f t="shared" si="278"/>
        <v>0</v>
      </c>
      <c r="AD393" s="19">
        <v>21</v>
      </c>
      <c r="AE393" s="19">
        <f t="shared" si="279"/>
        <v>0</v>
      </c>
      <c r="AF393" s="19">
        <f t="shared" si="280"/>
        <v>0</v>
      </c>
      <c r="AG393" s="16" t="s">
        <v>5</v>
      </c>
      <c r="AM393" s="19">
        <f t="shared" si="281"/>
        <v>0</v>
      </c>
      <c r="AN393" s="19">
        <f t="shared" si="282"/>
        <v>0</v>
      </c>
      <c r="AO393" s="20" t="s">
        <v>800</v>
      </c>
      <c r="AP393" s="20" t="s">
        <v>809</v>
      </c>
      <c r="AQ393" s="14" t="s">
        <v>815</v>
      </c>
      <c r="AS393" s="19">
        <f t="shared" si="283"/>
        <v>0</v>
      </c>
      <c r="AT393" s="19">
        <f t="shared" si="284"/>
        <v>0</v>
      </c>
      <c r="AU393" s="19">
        <v>0</v>
      </c>
      <c r="AV393" s="19">
        <f t="shared" si="285"/>
        <v>0</v>
      </c>
    </row>
    <row r="394" spans="1:48" x14ac:dyDescent="0.2">
      <c r="A394" s="101" t="s">
        <v>328</v>
      </c>
      <c r="B394" s="2" t="s">
        <v>414</v>
      </c>
      <c r="C394" s="2" t="s">
        <v>920</v>
      </c>
      <c r="D394" s="2" t="s">
        <v>682</v>
      </c>
      <c r="E394" s="2" t="s">
        <v>755</v>
      </c>
      <c r="F394" s="38">
        <v>0</v>
      </c>
      <c r="G394" s="8"/>
      <c r="H394" s="8">
        <f t="shared" si="264"/>
        <v>0</v>
      </c>
      <c r="I394" s="8">
        <f t="shared" si="265"/>
        <v>0</v>
      </c>
      <c r="J394" s="8">
        <f t="shared" si="266"/>
        <v>0</v>
      </c>
      <c r="K394" s="8">
        <v>0</v>
      </c>
      <c r="L394" s="8">
        <f t="shared" si="267"/>
        <v>0</v>
      </c>
      <c r="M394" s="16" t="s">
        <v>782</v>
      </c>
      <c r="P394" s="19">
        <f t="shared" si="268"/>
        <v>0</v>
      </c>
      <c r="R394" s="19">
        <f t="shared" si="269"/>
        <v>0</v>
      </c>
      <c r="S394" s="19">
        <f t="shared" si="270"/>
        <v>0</v>
      </c>
      <c r="T394" s="19">
        <f t="shared" si="271"/>
        <v>0</v>
      </c>
      <c r="U394" s="19">
        <f t="shared" si="272"/>
        <v>0</v>
      </c>
      <c r="V394" s="19">
        <f t="shared" si="273"/>
        <v>0</v>
      </c>
      <c r="W394" s="19">
        <f t="shared" si="274"/>
        <v>0</v>
      </c>
      <c r="X394" s="19">
        <f t="shared" si="275"/>
        <v>0</v>
      </c>
      <c r="Y394" s="14" t="s">
        <v>414</v>
      </c>
      <c r="Z394" s="8">
        <f t="shared" si="276"/>
        <v>0</v>
      </c>
      <c r="AA394" s="8">
        <f t="shared" si="277"/>
        <v>0</v>
      </c>
      <c r="AB394" s="8">
        <f t="shared" si="278"/>
        <v>0</v>
      </c>
      <c r="AD394" s="19">
        <v>21</v>
      </c>
      <c r="AE394" s="19">
        <f t="shared" si="279"/>
        <v>0</v>
      </c>
      <c r="AF394" s="19">
        <f t="shared" si="280"/>
        <v>0</v>
      </c>
      <c r="AG394" s="16" t="s">
        <v>5</v>
      </c>
      <c r="AM394" s="19">
        <f t="shared" si="281"/>
        <v>0</v>
      </c>
      <c r="AN394" s="19">
        <f t="shared" si="282"/>
        <v>0</v>
      </c>
      <c r="AO394" s="20" t="s">
        <v>800</v>
      </c>
      <c r="AP394" s="20" t="s">
        <v>809</v>
      </c>
      <c r="AQ394" s="14" t="s">
        <v>815</v>
      </c>
      <c r="AS394" s="19">
        <f t="shared" si="283"/>
        <v>0</v>
      </c>
      <c r="AT394" s="19">
        <f t="shared" si="284"/>
        <v>0</v>
      </c>
      <c r="AU394" s="19">
        <v>0</v>
      </c>
      <c r="AV394" s="19">
        <f t="shared" si="285"/>
        <v>0</v>
      </c>
    </row>
    <row r="395" spans="1:48" x14ac:dyDescent="0.2">
      <c r="A395" s="101" t="s">
        <v>329</v>
      </c>
      <c r="B395" s="2" t="s">
        <v>414</v>
      </c>
      <c r="C395" s="2" t="s">
        <v>921</v>
      </c>
      <c r="D395" s="2" t="s">
        <v>683</v>
      </c>
      <c r="E395" s="2" t="s">
        <v>755</v>
      </c>
      <c r="F395" s="38">
        <v>1</v>
      </c>
      <c r="G395" s="8"/>
      <c r="H395" s="8">
        <f t="shared" si="264"/>
        <v>0</v>
      </c>
      <c r="I395" s="8">
        <f t="shared" si="265"/>
        <v>0</v>
      </c>
      <c r="J395" s="8">
        <f t="shared" si="266"/>
        <v>0</v>
      </c>
      <c r="K395" s="8">
        <v>0</v>
      </c>
      <c r="L395" s="8">
        <f t="shared" si="267"/>
        <v>0</v>
      </c>
      <c r="M395" s="16" t="s">
        <v>782</v>
      </c>
      <c r="P395" s="19">
        <f t="shared" si="268"/>
        <v>0</v>
      </c>
      <c r="R395" s="19">
        <f t="shared" si="269"/>
        <v>0</v>
      </c>
      <c r="S395" s="19">
        <f t="shared" si="270"/>
        <v>0</v>
      </c>
      <c r="T395" s="19">
        <f t="shared" si="271"/>
        <v>0</v>
      </c>
      <c r="U395" s="19">
        <f t="shared" si="272"/>
        <v>0</v>
      </c>
      <c r="V395" s="19">
        <f t="shared" si="273"/>
        <v>0</v>
      </c>
      <c r="W395" s="19">
        <f t="shared" si="274"/>
        <v>0</v>
      </c>
      <c r="X395" s="19">
        <f t="shared" si="275"/>
        <v>0</v>
      </c>
      <c r="Y395" s="14" t="s">
        <v>414</v>
      </c>
      <c r="Z395" s="8">
        <f t="shared" si="276"/>
        <v>0</v>
      </c>
      <c r="AA395" s="8">
        <f t="shared" si="277"/>
        <v>0</v>
      </c>
      <c r="AB395" s="8">
        <f t="shared" si="278"/>
        <v>0</v>
      </c>
      <c r="AD395" s="19">
        <v>21</v>
      </c>
      <c r="AE395" s="19">
        <f t="shared" si="279"/>
        <v>0</v>
      </c>
      <c r="AF395" s="19">
        <f t="shared" si="280"/>
        <v>0</v>
      </c>
      <c r="AG395" s="16" t="s">
        <v>5</v>
      </c>
      <c r="AM395" s="19">
        <f t="shared" si="281"/>
        <v>0</v>
      </c>
      <c r="AN395" s="19">
        <f t="shared" si="282"/>
        <v>0</v>
      </c>
      <c r="AO395" s="20" t="s">
        <v>800</v>
      </c>
      <c r="AP395" s="20" t="s">
        <v>809</v>
      </c>
      <c r="AQ395" s="14" t="s">
        <v>815</v>
      </c>
      <c r="AS395" s="19">
        <f t="shared" si="283"/>
        <v>0</v>
      </c>
      <c r="AT395" s="19">
        <f t="shared" si="284"/>
        <v>0</v>
      </c>
      <c r="AU395" s="19">
        <v>0</v>
      </c>
      <c r="AV395" s="19">
        <f t="shared" si="285"/>
        <v>0</v>
      </c>
    </row>
    <row r="396" spans="1:48" x14ac:dyDescent="0.2">
      <c r="A396" s="101" t="s">
        <v>330</v>
      </c>
      <c r="B396" s="2" t="s">
        <v>414</v>
      </c>
      <c r="C396" s="2" t="s">
        <v>922</v>
      </c>
      <c r="D396" s="2" t="s">
        <v>683</v>
      </c>
      <c r="E396" s="2" t="s">
        <v>755</v>
      </c>
      <c r="F396" s="38">
        <v>1</v>
      </c>
      <c r="G396" s="8"/>
      <c r="H396" s="8">
        <f t="shared" si="264"/>
        <v>0</v>
      </c>
      <c r="I396" s="8">
        <f t="shared" si="265"/>
        <v>0</v>
      </c>
      <c r="J396" s="8">
        <f t="shared" si="266"/>
        <v>0</v>
      </c>
      <c r="K396" s="8">
        <v>0</v>
      </c>
      <c r="L396" s="8">
        <f t="shared" si="267"/>
        <v>0</v>
      </c>
      <c r="M396" s="16" t="s">
        <v>782</v>
      </c>
      <c r="P396" s="19">
        <f t="shared" si="268"/>
        <v>0</v>
      </c>
      <c r="R396" s="19">
        <f t="shared" si="269"/>
        <v>0</v>
      </c>
      <c r="S396" s="19">
        <f t="shared" si="270"/>
        <v>0</v>
      </c>
      <c r="T396" s="19">
        <f t="shared" si="271"/>
        <v>0</v>
      </c>
      <c r="U396" s="19">
        <f t="shared" si="272"/>
        <v>0</v>
      </c>
      <c r="V396" s="19">
        <f t="shared" si="273"/>
        <v>0</v>
      </c>
      <c r="W396" s="19">
        <f t="shared" si="274"/>
        <v>0</v>
      </c>
      <c r="X396" s="19">
        <f t="shared" si="275"/>
        <v>0</v>
      </c>
      <c r="Y396" s="14" t="s">
        <v>414</v>
      </c>
      <c r="Z396" s="8">
        <f t="shared" si="276"/>
        <v>0</v>
      </c>
      <c r="AA396" s="8">
        <f t="shared" si="277"/>
        <v>0</v>
      </c>
      <c r="AB396" s="8">
        <f t="shared" si="278"/>
        <v>0</v>
      </c>
      <c r="AD396" s="19">
        <v>21</v>
      </c>
      <c r="AE396" s="19">
        <f t="shared" si="279"/>
        <v>0</v>
      </c>
      <c r="AF396" s="19">
        <f t="shared" si="280"/>
        <v>0</v>
      </c>
      <c r="AG396" s="16" t="s">
        <v>5</v>
      </c>
      <c r="AM396" s="19">
        <f t="shared" si="281"/>
        <v>0</v>
      </c>
      <c r="AN396" s="19">
        <f t="shared" si="282"/>
        <v>0</v>
      </c>
      <c r="AO396" s="20" t="s">
        <v>800</v>
      </c>
      <c r="AP396" s="20" t="s">
        <v>809</v>
      </c>
      <c r="AQ396" s="14" t="s">
        <v>815</v>
      </c>
      <c r="AS396" s="19">
        <f t="shared" si="283"/>
        <v>0</v>
      </c>
      <c r="AT396" s="19">
        <f t="shared" si="284"/>
        <v>0</v>
      </c>
      <c r="AU396" s="19">
        <v>0</v>
      </c>
      <c r="AV396" s="19">
        <f t="shared" si="285"/>
        <v>0</v>
      </c>
    </row>
    <row r="397" spans="1:48" x14ac:dyDescent="0.2">
      <c r="A397" s="101" t="s">
        <v>331</v>
      </c>
      <c r="B397" s="2" t="s">
        <v>414</v>
      </c>
      <c r="C397" s="2" t="s">
        <v>923</v>
      </c>
      <c r="D397" s="2" t="s">
        <v>684</v>
      </c>
      <c r="E397" s="2" t="s">
        <v>755</v>
      </c>
      <c r="F397" s="38">
        <v>1</v>
      </c>
      <c r="G397" s="8"/>
      <c r="H397" s="8">
        <f t="shared" si="264"/>
        <v>0</v>
      </c>
      <c r="I397" s="8">
        <f t="shared" si="265"/>
        <v>0</v>
      </c>
      <c r="J397" s="8">
        <f t="shared" si="266"/>
        <v>0</v>
      </c>
      <c r="K397" s="8">
        <v>0</v>
      </c>
      <c r="L397" s="8">
        <f t="shared" si="267"/>
        <v>0</v>
      </c>
      <c r="M397" s="16" t="s">
        <v>782</v>
      </c>
      <c r="P397" s="19">
        <f t="shared" si="268"/>
        <v>0</v>
      </c>
      <c r="R397" s="19">
        <f t="shared" si="269"/>
        <v>0</v>
      </c>
      <c r="S397" s="19">
        <f t="shared" si="270"/>
        <v>0</v>
      </c>
      <c r="T397" s="19">
        <f t="shared" si="271"/>
        <v>0</v>
      </c>
      <c r="U397" s="19">
        <f t="shared" si="272"/>
        <v>0</v>
      </c>
      <c r="V397" s="19">
        <f t="shared" si="273"/>
        <v>0</v>
      </c>
      <c r="W397" s="19">
        <f t="shared" si="274"/>
        <v>0</v>
      </c>
      <c r="X397" s="19">
        <f t="shared" si="275"/>
        <v>0</v>
      </c>
      <c r="Y397" s="14" t="s">
        <v>414</v>
      </c>
      <c r="Z397" s="8">
        <f t="shared" si="276"/>
        <v>0</v>
      </c>
      <c r="AA397" s="8">
        <f t="shared" si="277"/>
        <v>0</v>
      </c>
      <c r="AB397" s="8">
        <f t="shared" si="278"/>
        <v>0</v>
      </c>
      <c r="AD397" s="19">
        <v>21</v>
      </c>
      <c r="AE397" s="19">
        <f t="shared" si="279"/>
        <v>0</v>
      </c>
      <c r="AF397" s="19">
        <f t="shared" si="280"/>
        <v>0</v>
      </c>
      <c r="AG397" s="16" t="s">
        <v>5</v>
      </c>
      <c r="AM397" s="19">
        <f t="shared" si="281"/>
        <v>0</v>
      </c>
      <c r="AN397" s="19">
        <f t="shared" si="282"/>
        <v>0</v>
      </c>
      <c r="AO397" s="20" t="s">
        <v>800</v>
      </c>
      <c r="AP397" s="20" t="s">
        <v>809</v>
      </c>
      <c r="AQ397" s="14" t="s">
        <v>815</v>
      </c>
      <c r="AS397" s="19">
        <f t="shared" si="283"/>
        <v>0</v>
      </c>
      <c r="AT397" s="19">
        <f t="shared" si="284"/>
        <v>0</v>
      </c>
      <c r="AU397" s="19">
        <v>0</v>
      </c>
      <c r="AV397" s="19">
        <f t="shared" si="285"/>
        <v>0</v>
      </c>
    </row>
    <row r="398" spans="1:48" x14ac:dyDescent="0.2">
      <c r="A398" s="88"/>
      <c r="B398" s="89" t="s">
        <v>414</v>
      </c>
      <c r="C398" s="89" t="s">
        <v>924</v>
      </c>
      <c r="D398" s="89" t="s">
        <v>925</v>
      </c>
      <c r="E398" s="88" t="s">
        <v>4</v>
      </c>
      <c r="F398" s="88" t="s">
        <v>4</v>
      </c>
      <c r="G398" s="88"/>
      <c r="H398" s="90">
        <f>SUM(H399:H438)</f>
        <v>0</v>
      </c>
      <c r="I398" s="90">
        <f>SUM(I399:I438)</f>
        <v>0</v>
      </c>
      <c r="J398" s="90">
        <f>H398+I398</f>
        <v>0</v>
      </c>
      <c r="K398" s="91"/>
      <c r="L398" s="90">
        <f>SUM(L399:L438)</f>
        <v>0</v>
      </c>
      <c r="M398" s="91"/>
      <c r="Y398" s="14" t="s">
        <v>414</v>
      </c>
      <c r="AI398" s="21">
        <f>SUM(Z399:Z438)</f>
        <v>0</v>
      </c>
      <c r="AJ398" s="21">
        <f>SUM(AA399:AA438)</f>
        <v>0</v>
      </c>
      <c r="AK398" s="21">
        <f>SUM(AB399:AB438)</f>
        <v>0</v>
      </c>
    </row>
    <row r="399" spans="1:48" x14ac:dyDescent="0.2">
      <c r="A399" s="101" t="s">
        <v>332</v>
      </c>
      <c r="B399" s="2" t="s">
        <v>414</v>
      </c>
      <c r="C399" s="2" t="s">
        <v>927</v>
      </c>
      <c r="D399" s="2" t="s">
        <v>685</v>
      </c>
      <c r="E399" s="2" t="s">
        <v>756</v>
      </c>
      <c r="F399" s="38">
        <v>0</v>
      </c>
      <c r="G399" s="8"/>
      <c r="H399" s="8">
        <f t="shared" ref="H399:H438" si="286">F399*AE399</f>
        <v>0</v>
      </c>
      <c r="I399" s="8">
        <f t="shared" ref="I399:I438" si="287">J399-H399</f>
        <v>0</v>
      </c>
      <c r="J399" s="8">
        <f t="shared" ref="J399:J438" si="288">F399*G399</f>
        <v>0</v>
      </c>
      <c r="K399" s="8">
        <v>0</v>
      </c>
      <c r="L399" s="8">
        <f t="shared" ref="L399:L438" si="289">F399*K399</f>
        <v>0</v>
      </c>
      <c r="M399" s="16" t="s">
        <v>782</v>
      </c>
      <c r="P399" s="19">
        <f t="shared" ref="P399:P438" si="290">IF(AG399="5",J399,0)</f>
        <v>0</v>
      </c>
      <c r="R399" s="19">
        <f t="shared" ref="R399:R438" si="291">IF(AG399="1",H399,0)</f>
        <v>0</v>
      </c>
      <c r="S399" s="19">
        <f t="shared" ref="S399:S438" si="292">IF(AG399="1",I399,0)</f>
        <v>0</v>
      </c>
      <c r="T399" s="19">
        <f t="shared" ref="T399:T438" si="293">IF(AG399="7",H399,0)</f>
        <v>0</v>
      </c>
      <c r="U399" s="19">
        <f t="shared" ref="U399:U438" si="294">IF(AG399="7",I399,0)</f>
        <v>0</v>
      </c>
      <c r="V399" s="19">
        <f t="shared" ref="V399:V438" si="295">IF(AG399="2",H399,0)</f>
        <v>0</v>
      </c>
      <c r="W399" s="19">
        <f t="shared" ref="W399:W438" si="296">IF(AG399="2",I399,0)</f>
        <v>0</v>
      </c>
      <c r="X399" s="19">
        <f t="shared" ref="X399:X438" si="297">IF(AG399="0",J399,0)</f>
        <v>0</v>
      </c>
      <c r="Y399" s="14" t="s">
        <v>414</v>
      </c>
      <c r="Z399" s="8">
        <f t="shared" ref="Z399:Z438" si="298">IF(AD399=0,J399,0)</f>
        <v>0</v>
      </c>
      <c r="AA399" s="8">
        <f t="shared" ref="AA399:AA438" si="299">IF(AD399=15,J399,0)</f>
        <v>0</v>
      </c>
      <c r="AB399" s="8">
        <f t="shared" ref="AB399:AB438" si="300">IF(AD399=21,J399,0)</f>
        <v>0</v>
      </c>
      <c r="AD399" s="19">
        <v>21</v>
      </c>
      <c r="AE399" s="19">
        <f t="shared" ref="AE399:AE438" si="301">G399*0</f>
        <v>0</v>
      </c>
      <c r="AF399" s="19">
        <f t="shared" ref="AF399:AF438" si="302">G399*(1-0)</f>
        <v>0</v>
      </c>
      <c r="AG399" s="16" t="s">
        <v>5</v>
      </c>
      <c r="AM399" s="19">
        <f t="shared" ref="AM399:AM438" si="303">F399*AE399</f>
        <v>0</v>
      </c>
      <c r="AN399" s="19">
        <f t="shared" ref="AN399:AN438" si="304">F399*AF399</f>
        <v>0</v>
      </c>
      <c r="AO399" s="20" t="s">
        <v>801</v>
      </c>
      <c r="AP399" s="20" t="s">
        <v>809</v>
      </c>
      <c r="AQ399" s="14" t="s">
        <v>815</v>
      </c>
      <c r="AS399" s="19">
        <f t="shared" ref="AS399:AS438" si="305">AM399+AN399</f>
        <v>0</v>
      </c>
      <c r="AT399" s="19">
        <f t="shared" ref="AT399:AT438" si="306">G399/(100-AU399)*100</f>
        <v>0</v>
      </c>
      <c r="AU399" s="19">
        <v>0</v>
      </c>
      <c r="AV399" s="19">
        <f t="shared" ref="AV399:AV438" si="307">L399</f>
        <v>0</v>
      </c>
    </row>
    <row r="400" spans="1:48" x14ac:dyDescent="0.2">
      <c r="A400" s="101" t="s">
        <v>333</v>
      </c>
      <c r="B400" s="2" t="s">
        <v>414</v>
      </c>
      <c r="C400" s="2" t="s">
        <v>928</v>
      </c>
      <c r="D400" s="2" t="s">
        <v>686</v>
      </c>
      <c r="E400" s="2" t="s">
        <v>756</v>
      </c>
      <c r="F400" s="38">
        <v>0</v>
      </c>
      <c r="G400" s="8"/>
      <c r="H400" s="8">
        <f t="shared" si="286"/>
        <v>0</v>
      </c>
      <c r="I400" s="8">
        <f t="shared" si="287"/>
        <v>0</v>
      </c>
      <c r="J400" s="8">
        <f t="shared" si="288"/>
        <v>0</v>
      </c>
      <c r="K400" s="8">
        <v>0</v>
      </c>
      <c r="L400" s="8">
        <f t="shared" si="289"/>
        <v>0</v>
      </c>
      <c r="M400" s="16" t="s">
        <v>782</v>
      </c>
      <c r="P400" s="19">
        <f t="shared" si="290"/>
        <v>0</v>
      </c>
      <c r="R400" s="19">
        <f t="shared" si="291"/>
        <v>0</v>
      </c>
      <c r="S400" s="19">
        <f t="shared" si="292"/>
        <v>0</v>
      </c>
      <c r="T400" s="19">
        <f t="shared" si="293"/>
        <v>0</v>
      </c>
      <c r="U400" s="19">
        <f t="shared" si="294"/>
        <v>0</v>
      </c>
      <c r="V400" s="19">
        <f t="shared" si="295"/>
        <v>0</v>
      </c>
      <c r="W400" s="19">
        <f t="shared" si="296"/>
        <v>0</v>
      </c>
      <c r="X400" s="19">
        <f t="shared" si="297"/>
        <v>0</v>
      </c>
      <c r="Y400" s="14" t="s">
        <v>414</v>
      </c>
      <c r="Z400" s="8">
        <f t="shared" si="298"/>
        <v>0</v>
      </c>
      <c r="AA400" s="8">
        <f t="shared" si="299"/>
        <v>0</v>
      </c>
      <c r="AB400" s="8">
        <f t="shared" si="300"/>
        <v>0</v>
      </c>
      <c r="AD400" s="19">
        <v>21</v>
      </c>
      <c r="AE400" s="19">
        <f t="shared" si="301"/>
        <v>0</v>
      </c>
      <c r="AF400" s="19">
        <f t="shared" si="302"/>
        <v>0</v>
      </c>
      <c r="AG400" s="16" t="s">
        <v>5</v>
      </c>
      <c r="AM400" s="19">
        <f t="shared" si="303"/>
        <v>0</v>
      </c>
      <c r="AN400" s="19">
        <f t="shared" si="304"/>
        <v>0</v>
      </c>
      <c r="AO400" s="20" t="s">
        <v>801</v>
      </c>
      <c r="AP400" s="20" t="s">
        <v>809</v>
      </c>
      <c r="AQ400" s="14" t="s">
        <v>815</v>
      </c>
      <c r="AS400" s="19">
        <f t="shared" si="305"/>
        <v>0</v>
      </c>
      <c r="AT400" s="19">
        <f t="shared" si="306"/>
        <v>0</v>
      </c>
      <c r="AU400" s="19">
        <v>0</v>
      </c>
      <c r="AV400" s="19">
        <f t="shared" si="307"/>
        <v>0</v>
      </c>
    </row>
    <row r="401" spans="1:48" x14ac:dyDescent="0.2">
      <c r="A401" s="101" t="s">
        <v>334</v>
      </c>
      <c r="B401" s="2" t="s">
        <v>414</v>
      </c>
      <c r="C401" s="2" t="s">
        <v>929</v>
      </c>
      <c r="D401" s="2" t="s">
        <v>687</v>
      </c>
      <c r="E401" s="2" t="s">
        <v>756</v>
      </c>
      <c r="F401" s="38">
        <v>0</v>
      </c>
      <c r="G401" s="8"/>
      <c r="H401" s="8">
        <f t="shared" si="286"/>
        <v>0</v>
      </c>
      <c r="I401" s="8">
        <f t="shared" si="287"/>
        <v>0</v>
      </c>
      <c r="J401" s="8">
        <f t="shared" si="288"/>
        <v>0</v>
      </c>
      <c r="K401" s="8">
        <v>0</v>
      </c>
      <c r="L401" s="8">
        <f t="shared" si="289"/>
        <v>0</v>
      </c>
      <c r="M401" s="16" t="s">
        <v>782</v>
      </c>
      <c r="P401" s="19">
        <f t="shared" si="290"/>
        <v>0</v>
      </c>
      <c r="R401" s="19">
        <f t="shared" si="291"/>
        <v>0</v>
      </c>
      <c r="S401" s="19">
        <f t="shared" si="292"/>
        <v>0</v>
      </c>
      <c r="T401" s="19">
        <f t="shared" si="293"/>
        <v>0</v>
      </c>
      <c r="U401" s="19">
        <f t="shared" si="294"/>
        <v>0</v>
      </c>
      <c r="V401" s="19">
        <f t="shared" si="295"/>
        <v>0</v>
      </c>
      <c r="W401" s="19">
        <f t="shared" si="296"/>
        <v>0</v>
      </c>
      <c r="X401" s="19">
        <f t="shared" si="297"/>
        <v>0</v>
      </c>
      <c r="Y401" s="14" t="s">
        <v>414</v>
      </c>
      <c r="Z401" s="8">
        <f t="shared" si="298"/>
        <v>0</v>
      </c>
      <c r="AA401" s="8">
        <f t="shared" si="299"/>
        <v>0</v>
      </c>
      <c r="AB401" s="8">
        <f t="shared" si="300"/>
        <v>0</v>
      </c>
      <c r="AD401" s="19">
        <v>21</v>
      </c>
      <c r="AE401" s="19">
        <f t="shared" si="301"/>
        <v>0</v>
      </c>
      <c r="AF401" s="19">
        <f t="shared" si="302"/>
        <v>0</v>
      </c>
      <c r="AG401" s="16" t="s">
        <v>5</v>
      </c>
      <c r="AM401" s="19">
        <f t="shared" si="303"/>
        <v>0</v>
      </c>
      <c r="AN401" s="19">
        <f t="shared" si="304"/>
        <v>0</v>
      </c>
      <c r="AO401" s="20" t="s">
        <v>801</v>
      </c>
      <c r="AP401" s="20" t="s">
        <v>809</v>
      </c>
      <c r="AQ401" s="14" t="s">
        <v>815</v>
      </c>
      <c r="AS401" s="19">
        <f t="shared" si="305"/>
        <v>0</v>
      </c>
      <c r="AT401" s="19">
        <f t="shared" si="306"/>
        <v>0</v>
      </c>
      <c r="AU401" s="19">
        <v>0</v>
      </c>
      <c r="AV401" s="19">
        <f t="shared" si="307"/>
        <v>0</v>
      </c>
    </row>
    <row r="402" spans="1:48" x14ac:dyDescent="0.2">
      <c r="A402" s="101" t="s">
        <v>335</v>
      </c>
      <c r="B402" s="2" t="s">
        <v>414</v>
      </c>
      <c r="C402" s="2" t="s">
        <v>930</v>
      </c>
      <c r="D402" s="2" t="s">
        <v>688</v>
      </c>
      <c r="E402" s="2" t="s">
        <v>756</v>
      </c>
      <c r="F402" s="38">
        <v>0</v>
      </c>
      <c r="G402" s="8"/>
      <c r="H402" s="8">
        <f t="shared" si="286"/>
        <v>0</v>
      </c>
      <c r="I402" s="8">
        <f t="shared" si="287"/>
        <v>0</v>
      </c>
      <c r="J402" s="8">
        <f t="shared" si="288"/>
        <v>0</v>
      </c>
      <c r="K402" s="8">
        <v>0</v>
      </c>
      <c r="L402" s="8">
        <f t="shared" si="289"/>
        <v>0</v>
      </c>
      <c r="M402" s="16" t="s">
        <v>782</v>
      </c>
      <c r="P402" s="19">
        <f t="shared" si="290"/>
        <v>0</v>
      </c>
      <c r="R402" s="19">
        <f t="shared" si="291"/>
        <v>0</v>
      </c>
      <c r="S402" s="19">
        <f t="shared" si="292"/>
        <v>0</v>
      </c>
      <c r="T402" s="19">
        <f t="shared" si="293"/>
        <v>0</v>
      </c>
      <c r="U402" s="19">
        <f t="shared" si="294"/>
        <v>0</v>
      </c>
      <c r="V402" s="19">
        <f t="shared" si="295"/>
        <v>0</v>
      </c>
      <c r="W402" s="19">
        <f t="shared" si="296"/>
        <v>0</v>
      </c>
      <c r="X402" s="19">
        <f t="shared" si="297"/>
        <v>0</v>
      </c>
      <c r="Y402" s="14" t="s">
        <v>414</v>
      </c>
      <c r="Z402" s="8">
        <f t="shared" si="298"/>
        <v>0</v>
      </c>
      <c r="AA402" s="8">
        <f t="shared" si="299"/>
        <v>0</v>
      </c>
      <c r="AB402" s="8">
        <f t="shared" si="300"/>
        <v>0</v>
      </c>
      <c r="AD402" s="19">
        <v>21</v>
      </c>
      <c r="AE402" s="19">
        <f t="shared" si="301"/>
        <v>0</v>
      </c>
      <c r="AF402" s="19">
        <f t="shared" si="302"/>
        <v>0</v>
      </c>
      <c r="AG402" s="16" t="s">
        <v>5</v>
      </c>
      <c r="AM402" s="19">
        <f t="shared" si="303"/>
        <v>0</v>
      </c>
      <c r="AN402" s="19">
        <f t="shared" si="304"/>
        <v>0</v>
      </c>
      <c r="AO402" s="20" t="s">
        <v>801</v>
      </c>
      <c r="AP402" s="20" t="s">
        <v>809</v>
      </c>
      <c r="AQ402" s="14" t="s">
        <v>815</v>
      </c>
      <c r="AS402" s="19">
        <f t="shared" si="305"/>
        <v>0</v>
      </c>
      <c r="AT402" s="19">
        <f t="shared" si="306"/>
        <v>0</v>
      </c>
      <c r="AU402" s="19">
        <v>0</v>
      </c>
      <c r="AV402" s="19">
        <f t="shared" si="307"/>
        <v>0</v>
      </c>
    </row>
    <row r="403" spans="1:48" x14ac:dyDescent="0.2">
      <c r="A403" s="101" t="s">
        <v>336</v>
      </c>
      <c r="B403" s="2" t="s">
        <v>414</v>
      </c>
      <c r="C403" s="2" t="s">
        <v>931</v>
      </c>
      <c r="D403" s="2" t="s">
        <v>689</v>
      </c>
      <c r="E403" s="2" t="s">
        <v>756</v>
      </c>
      <c r="F403" s="38">
        <v>0</v>
      </c>
      <c r="G403" s="8"/>
      <c r="H403" s="8">
        <f t="shared" si="286"/>
        <v>0</v>
      </c>
      <c r="I403" s="8">
        <f t="shared" si="287"/>
        <v>0</v>
      </c>
      <c r="J403" s="8">
        <f t="shared" si="288"/>
        <v>0</v>
      </c>
      <c r="K403" s="8">
        <v>0</v>
      </c>
      <c r="L403" s="8">
        <f t="shared" si="289"/>
        <v>0</v>
      </c>
      <c r="M403" s="16" t="s">
        <v>782</v>
      </c>
      <c r="P403" s="19">
        <f t="shared" si="290"/>
        <v>0</v>
      </c>
      <c r="R403" s="19">
        <f t="shared" si="291"/>
        <v>0</v>
      </c>
      <c r="S403" s="19">
        <f t="shared" si="292"/>
        <v>0</v>
      </c>
      <c r="T403" s="19">
        <f t="shared" si="293"/>
        <v>0</v>
      </c>
      <c r="U403" s="19">
        <f t="shared" si="294"/>
        <v>0</v>
      </c>
      <c r="V403" s="19">
        <f t="shared" si="295"/>
        <v>0</v>
      </c>
      <c r="W403" s="19">
        <f t="shared" si="296"/>
        <v>0</v>
      </c>
      <c r="X403" s="19">
        <f t="shared" si="297"/>
        <v>0</v>
      </c>
      <c r="Y403" s="14" t="s">
        <v>414</v>
      </c>
      <c r="Z403" s="8">
        <f t="shared" si="298"/>
        <v>0</v>
      </c>
      <c r="AA403" s="8">
        <f t="shared" si="299"/>
        <v>0</v>
      </c>
      <c r="AB403" s="8">
        <f t="shared" si="300"/>
        <v>0</v>
      </c>
      <c r="AD403" s="19">
        <v>21</v>
      </c>
      <c r="AE403" s="19">
        <f t="shared" si="301"/>
        <v>0</v>
      </c>
      <c r="AF403" s="19">
        <f t="shared" si="302"/>
        <v>0</v>
      </c>
      <c r="AG403" s="16" t="s">
        <v>5</v>
      </c>
      <c r="AM403" s="19">
        <f t="shared" si="303"/>
        <v>0</v>
      </c>
      <c r="AN403" s="19">
        <f t="shared" si="304"/>
        <v>0</v>
      </c>
      <c r="AO403" s="20" t="s">
        <v>801</v>
      </c>
      <c r="AP403" s="20" t="s">
        <v>809</v>
      </c>
      <c r="AQ403" s="14" t="s">
        <v>815</v>
      </c>
      <c r="AS403" s="19">
        <f t="shared" si="305"/>
        <v>0</v>
      </c>
      <c r="AT403" s="19">
        <f t="shared" si="306"/>
        <v>0</v>
      </c>
      <c r="AU403" s="19">
        <v>0</v>
      </c>
      <c r="AV403" s="19">
        <f t="shared" si="307"/>
        <v>0</v>
      </c>
    </row>
    <row r="404" spans="1:48" x14ac:dyDescent="0.2">
      <c r="A404" s="101" t="s">
        <v>337</v>
      </c>
      <c r="B404" s="2" t="s">
        <v>414</v>
      </c>
      <c r="C404" s="2" t="s">
        <v>932</v>
      </c>
      <c r="D404" s="2" t="s">
        <v>690</v>
      </c>
      <c r="E404" s="2" t="s">
        <v>756</v>
      </c>
      <c r="F404" s="38">
        <v>400</v>
      </c>
      <c r="G404" s="8"/>
      <c r="H404" s="8">
        <f t="shared" si="286"/>
        <v>0</v>
      </c>
      <c r="I404" s="8">
        <f t="shared" si="287"/>
        <v>0</v>
      </c>
      <c r="J404" s="8">
        <f t="shared" si="288"/>
        <v>0</v>
      </c>
      <c r="K404" s="8">
        <v>0</v>
      </c>
      <c r="L404" s="8">
        <f t="shared" si="289"/>
        <v>0</v>
      </c>
      <c r="M404" s="16" t="s">
        <v>782</v>
      </c>
      <c r="P404" s="19">
        <f t="shared" si="290"/>
        <v>0</v>
      </c>
      <c r="R404" s="19">
        <f t="shared" si="291"/>
        <v>0</v>
      </c>
      <c r="S404" s="19">
        <f t="shared" si="292"/>
        <v>0</v>
      </c>
      <c r="T404" s="19">
        <f t="shared" si="293"/>
        <v>0</v>
      </c>
      <c r="U404" s="19">
        <f t="shared" si="294"/>
        <v>0</v>
      </c>
      <c r="V404" s="19">
        <f t="shared" si="295"/>
        <v>0</v>
      </c>
      <c r="W404" s="19">
        <f t="shared" si="296"/>
        <v>0</v>
      </c>
      <c r="X404" s="19">
        <f t="shared" si="297"/>
        <v>0</v>
      </c>
      <c r="Y404" s="14" t="s">
        <v>414</v>
      </c>
      <c r="Z404" s="8">
        <f t="shared" si="298"/>
        <v>0</v>
      </c>
      <c r="AA404" s="8">
        <f t="shared" si="299"/>
        <v>0</v>
      </c>
      <c r="AB404" s="8">
        <f t="shared" si="300"/>
        <v>0</v>
      </c>
      <c r="AD404" s="19">
        <v>21</v>
      </c>
      <c r="AE404" s="19">
        <f t="shared" si="301"/>
        <v>0</v>
      </c>
      <c r="AF404" s="19">
        <f t="shared" si="302"/>
        <v>0</v>
      </c>
      <c r="AG404" s="16" t="s">
        <v>5</v>
      </c>
      <c r="AM404" s="19">
        <f t="shared" si="303"/>
        <v>0</v>
      </c>
      <c r="AN404" s="19">
        <f t="shared" si="304"/>
        <v>0</v>
      </c>
      <c r="AO404" s="20" t="s">
        <v>801</v>
      </c>
      <c r="AP404" s="20" t="s">
        <v>809</v>
      </c>
      <c r="AQ404" s="14" t="s">
        <v>815</v>
      </c>
      <c r="AS404" s="19">
        <f t="shared" si="305"/>
        <v>0</v>
      </c>
      <c r="AT404" s="19">
        <f t="shared" si="306"/>
        <v>0</v>
      </c>
      <c r="AU404" s="19">
        <v>0</v>
      </c>
      <c r="AV404" s="19">
        <f t="shared" si="307"/>
        <v>0</v>
      </c>
    </row>
    <row r="405" spans="1:48" x14ac:dyDescent="0.2">
      <c r="A405" s="101" t="s">
        <v>338</v>
      </c>
      <c r="B405" s="2" t="s">
        <v>414</v>
      </c>
      <c r="C405" s="2" t="s">
        <v>933</v>
      </c>
      <c r="D405" s="2" t="s">
        <v>691</v>
      </c>
      <c r="E405" s="2" t="s">
        <v>756</v>
      </c>
      <c r="F405" s="38">
        <v>1226</v>
      </c>
      <c r="G405" s="8"/>
      <c r="H405" s="8">
        <f t="shared" si="286"/>
        <v>0</v>
      </c>
      <c r="I405" s="8">
        <f t="shared" si="287"/>
        <v>0</v>
      </c>
      <c r="J405" s="8">
        <f t="shared" si="288"/>
        <v>0</v>
      </c>
      <c r="K405" s="8">
        <v>0</v>
      </c>
      <c r="L405" s="8">
        <f t="shared" si="289"/>
        <v>0</v>
      </c>
      <c r="M405" s="16" t="s">
        <v>782</v>
      </c>
      <c r="P405" s="19">
        <f t="shared" si="290"/>
        <v>0</v>
      </c>
      <c r="R405" s="19">
        <f t="shared" si="291"/>
        <v>0</v>
      </c>
      <c r="S405" s="19">
        <f t="shared" si="292"/>
        <v>0</v>
      </c>
      <c r="T405" s="19">
        <f t="shared" si="293"/>
        <v>0</v>
      </c>
      <c r="U405" s="19">
        <f t="shared" si="294"/>
        <v>0</v>
      </c>
      <c r="V405" s="19">
        <f t="shared" si="295"/>
        <v>0</v>
      </c>
      <c r="W405" s="19">
        <f t="shared" si="296"/>
        <v>0</v>
      </c>
      <c r="X405" s="19">
        <f t="shared" si="297"/>
        <v>0</v>
      </c>
      <c r="Y405" s="14" t="s">
        <v>414</v>
      </c>
      <c r="Z405" s="8">
        <f t="shared" si="298"/>
        <v>0</v>
      </c>
      <c r="AA405" s="8">
        <f t="shared" si="299"/>
        <v>0</v>
      </c>
      <c r="AB405" s="8">
        <f t="shared" si="300"/>
        <v>0</v>
      </c>
      <c r="AD405" s="19">
        <v>21</v>
      </c>
      <c r="AE405" s="19">
        <f t="shared" si="301"/>
        <v>0</v>
      </c>
      <c r="AF405" s="19">
        <f t="shared" si="302"/>
        <v>0</v>
      </c>
      <c r="AG405" s="16" t="s">
        <v>5</v>
      </c>
      <c r="AM405" s="19">
        <f t="shared" si="303"/>
        <v>0</v>
      </c>
      <c r="AN405" s="19">
        <f t="shared" si="304"/>
        <v>0</v>
      </c>
      <c r="AO405" s="20" t="s">
        <v>801</v>
      </c>
      <c r="AP405" s="20" t="s">
        <v>809</v>
      </c>
      <c r="AQ405" s="14" t="s">
        <v>815</v>
      </c>
      <c r="AS405" s="19">
        <f t="shared" si="305"/>
        <v>0</v>
      </c>
      <c r="AT405" s="19">
        <f t="shared" si="306"/>
        <v>0</v>
      </c>
      <c r="AU405" s="19">
        <v>0</v>
      </c>
      <c r="AV405" s="19">
        <f t="shared" si="307"/>
        <v>0</v>
      </c>
    </row>
    <row r="406" spans="1:48" x14ac:dyDescent="0.2">
      <c r="A406" s="101" t="s">
        <v>339</v>
      </c>
      <c r="B406" s="2" t="s">
        <v>414</v>
      </c>
      <c r="C406" s="2" t="s">
        <v>934</v>
      </c>
      <c r="D406" s="2" t="s">
        <v>692</v>
      </c>
      <c r="E406" s="2" t="s">
        <v>756</v>
      </c>
      <c r="F406" s="38">
        <v>80</v>
      </c>
      <c r="G406" s="8"/>
      <c r="H406" s="8">
        <f t="shared" si="286"/>
        <v>0</v>
      </c>
      <c r="I406" s="8">
        <f t="shared" si="287"/>
        <v>0</v>
      </c>
      <c r="J406" s="8">
        <f t="shared" si="288"/>
        <v>0</v>
      </c>
      <c r="K406" s="8">
        <v>0</v>
      </c>
      <c r="L406" s="8">
        <f t="shared" si="289"/>
        <v>0</v>
      </c>
      <c r="M406" s="16" t="s">
        <v>782</v>
      </c>
      <c r="P406" s="19">
        <f t="shared" si="290"/>
        <v>0</v>
      </c>
      <c r="R406" s="19">
        <f t="shared" si="291"/>
        <v>0</v>
      </c>
      <c r="S406" s="19">
        <f t="shared" si="292"/>
        <v>0</v>
      </c>
      <c r="T406" s="19">
        <f t="shared" si="293"/>
        <v>0</v>
      </c>
      <c r="U406" s="19">
        <f t="shared" si="294"/>
        <v>0</v>
      </c>
      <c r="V406" s="19">
        <f t="shared" si="295"/>
        <v>0</v>
      </c>
      <c r="W406" s="19">
        <f t="shared" si="296"/>
        <v>0</v>
      </c>
      <c r="X406" s="19">
        <f t="shared" si="297"/>
        <v>0</v>
      </c>
      <c r="Y406" s="14" t="s">
        <v>414</v>
      </c>
      <c r="Z406" s="8">
        <f t="shared" si="298"/>
        <v>0</v>
      </c>
      <c r="AA406" s="8">
        <f t="shared" si="299"/>
        <v>0</v>
      </c>
      <c r="AB406" s="8">
        <f t="shared" si="300"/>
        <v>0</v>
      </c>
      <c r="AD406" s="19">
        <v>21</v>
      </c>
      <c r="AE406" s="19">
        <f t="shared" si="301"/>
        <v>0</v>
      </c>
      <c r="AF406" s="19">
        <f t="shared" si="302"/>
        <v>0</v>
      </c>
      <c r="AG406" s="16" t="s">
        <v>5</v>
      </c>
      <c r="AM406" s="19">
        <f t="shared" si="303"/>
        <v>0</v>
      </c>
      <c r="AN406" s="19">
        <f t="shared" si="304"/>
        <v>0</v>
      </c>
      <c r="AO406" s="20" t="s">
        <v>801</v>
      </c>
      <c r="AP406" s="20" t="s">
        <v>809</v>
      </c>
      <c r="AQ406" s="14" t="s">
        <v>815</v>
      </c>
      <c r="AS406" s="19">
        <f t="shared" si="305"/>
        <v>0</v>
      </c>
      <c r="AT406" s="19">
        <f t="shared" si="306"/>
        <v>0</v>
      </c>
      <c r="AU406" s="19">
        <v>0</v>
      </c>
      <c r="AV406" s="19">
        <f t="shared" si="307"/>
        <v>0</v>
      </c>
    </row>
    <row r="407" spans="1:48" x14ac:dyDescent="0.2">
      <c r="A407" s="101" t="s">
        <v>340</v>
      </c>
      <c r="B407" s="2" t="s">
        <v>414</v>
      </c>
      <c r="C407" s="2" t="s">
        <v>935</v>
      </c>
      <c r="D407" s="2" t="s">
        <v>693</v>
      </c>
      <c r="E407" s="2" t="s">
        <v>756</v>
      </c>
      <c r="F407" s="38">
        <v>0</v>
      </c>
      <c r="G407" s="8"/>
      <c r="H407" s="8">
        <f t="shared" si="286"/>
        <v>0</v>
      </c>
      <c r="I407" s="8">
        <f t="shared" si="287"/>
        <v>0</v>
      </c>
      <c r="J407" s="8">
        <f t="shared" si="288"/>
        <v>0</v>
      </c>
      <c r="K407" s="8">
        <v>0</v>
      </c>
      <c r="L407" s="8">
        <f t="shared" si="289"/>
        <v>0</v>
      </c>
      <c r="M407" s="16" t="s">
        <v>782</v>
      </c>
      <c r="P407" s="19">
        <f t="shared" si="290"/>
        <v>0</v>
      </c>
      <c r="R407" s="19">
        <f t="shared" si="291"/>
        <v>0</v>
      </c>
      <c r="S407" s="19">
        <f t="shared" si="292"/>
        <v>0</v>
      </c>
      <c r="T407" s="19">
        <f t="shared" si="293"/>
        <v>0</v>
      </c>
      <c r="U407" s="19">
        <f t="shared" si="294"/>
        <v>0</v>
      </c>
      <c r="V407" s="19">
        <f t="shared" si="295"/>
        <v>0</v>
      </c>
      <c r="W407" s="19">
        <f t="shared" si="296"/>
        <v>0</v>
      </c>
      <c r="X407" s="19">
        <f t="shared" si="297"/>
        <v>0</v>
      </c>
      <c r="Y407" s="14" t="s">
        <v>414</v>
      </c>
      <c r="Z407" s="8">
        <f t="shared" si="298"/>
        <v>0</v>
      </c>
      <c r="AA407" s="8">
        <f t="shared" si="299"/>
        <v>0</v>
      </c>
      <c r="AB407" s="8">
        <f t="shared" si="300"/>
        <v>0</v>
      </c>
      <c r="AD407" s="19">
        <v>21</v>
      </c>
      <c r="AE407" s="19">
        <f t="shared" si="301"/>
        <v>0</v>
      </c>
      <c r="AF407" s="19">
        <f t="shared" si="302"/>
        <v>0</v>
      </c>
      <c r="AG407" s="16" t="s">
        <v>5</v>
      </c>
      <c r="AM407" s="19">
        <f t="shared" si="303"/>
        <v>0</v>
      </c>
      <c r="AN407" s="19">
        <f t="shared" si="304"/>
        <v>0</v>
      </c>
      <c r="AO407" s="20" t="s">
        <v>801</v>
      </c>
      <c r="AP407" s="20" t="s">
        <v>809</v>
      </c>
      <c r="AQ407" s="14" t="s">
        <v>815</v>
      </c>
      <c r="AS407" s="19">
        <f t="shared" si="305"/>
        <v>0</v>
      </c>
      <c r="AT407" s="19">
        <f t="shared" si="306"/>
        <v>0</v>
      </c>
      <c r="AU407" s="19">
        <v>0</v>
      </c>
      <c r="AV407" s="19">
        <f t="shared" si="307"/>
        <v>0</v>
      </c>
    </row>
    <row r="408" spans="1:48" x14ac:dyDescent="0.2">
      <c r="A408" s="101" t="s">
        <v>341</v>
      </c>
      <c r="B408" s="2" t="s">
        <v>414</v>
      </c>
      <c r="C408" s="2" t="s">
        <v>936</v>
      </c>
      <c r="D408" s="2" t="s">
        <v>694</v>
      </c>
      <c r="E408" s="2" t="s">
        <v>756</v>
      </c>
      <c r="F408" s="38">
        <v>0</v>
      </c>
      <c r="G408" s="8"/>
      <c r="H408" s="8">
        <f t="shared" si="286"/>
        <v>0</v>
      </c>
      <c r="I408" s="8">
        <f t="shared" si="287"/>
        <v>0</v>
      </c>
      <c r="J408" s="8">
        <f t="shared" si="288"/>
        <v>0</v>
      </c>
      <c r="K408" s="8">
        <v>0</v>
      </c>
      <c r="L408" s="8">
        <f t="shared" si="289"/>
        <v>0</v>
      </c>
      <c r="M408" s="16" t="s">
        <v>782</v>
      </c>
      <c r="P408" s="19">
        <f t="shared" si="290"/>
        <v>0</v>
      </c>
      <c r="R408" s="19">
        <f t="shared" si="291"/>
        <v>0</v>
      </c>
      <c r="S408" s="19">
        <f t="shared" si="292"/>
        <v>0</v>
      </c>
      <c r="T408" s="19">
        <f t="shared" si="293"/>
        <v>0</v>
      </c>
      <c r="U408" s="19">
        <f t="shared" si="294"/>
        <v>0</v>
      </c>
      <c r="V408" s="19">
        <f t="shared" si="295"/>
        <v>0</v>
      </c>
      <c r="W408" s="19">
        <f t="shared" si="296"/>
        <v>0</v>
      </c>
      <c r="X408" s="19">
        <f t="shared" si="297"/>
        <v>0</v>
      </c>
      <c r="Y408" s="14" t="s">
        <v>414</v>
      </c>
      <c r="Z408" s="8">
        <f t="shared" si="298"/>
        <v>0</v>
      </c>
      <c r="AA408" s="8">
        <f t="shared" si="299"/>
        <v>0</v>
      </c>
      <c r="AB408" s="8">
        <f t="shared" si="300"/>
        <v>0</v>
      </c>
      <c r="AD408" s="19">
        <v>21</v>
      </c>
      <c r="AE408" s="19">
        <f t="shared" si="301"/>
        <v>0</v>
      </c>
      <c r="AF408" s="19">
        <f t="shared" si="302"/>
        <v>0</v>
      </c>
      <c r="AG408" s="16" t="s">
        <v>5</v>
      </c>
      <c r="AM408" s="19">
        <f t="shared" si="303"/>
        <v>0</v>
      </c>
      <c r="AN408" s="19">
        <f t="shared" si="304"/>
        <v>0</v>
      </c>
      <c r="AO408" s="20" t="s">
        <v>801</v>
      </c>
      <c r="AP408" s="20" t="s">
        <v>809</v>
      </c>
      <c r="AQ408" s="14" t="s">
        <v>815</v>
      </c>
      <c r="AS408" s="19">
        <f t="shared" si="305"/>
        <v>0</v>
      </c>
      <c r="AT408" s="19">
        <f t="shared" si="306"/>
        <v>0</v>
      </c>
      <c r="AU408" s="19">
        <v>0</v>
      </c>
      <c r="AV408" s="19">
        <f t="shared" si="307"/>
        <v>0</v>
      </c>
    </row>
    <row r="409" spans="1:48" x14ac:dyDescent="0.2">
      <c r="A409" s="101" t="s">
        <v>342</v>
      </c>
      <c r="B409" s="2" t="s">
        <v>414</v>
      </c>
      <c r="C409" s="2" t="s">
        <v>937</v>
      </c>
      <c r="D409" s="2" t="s">
        <v>695</v>
      </c>
      <c r="E409" s="2" t="s">
        <v>756</v>
      </c>
      <c r="F409" s="38">
        <v>0</v>
      </c>
      <c r="G409" s="8"/>
      <c r="H409" s="8">
        <f t="shared" si="286"/>
        <v>0</v>
      </c>
      <c r="I409" s="8">
        <f t="shared" si="287"/>
        <v>0</v>
      </c>
      <c r="J409" s="8">
        <f t="shared" si="288"/>
        <v>0</v>
      </c>
      <c r="K409" s="8">
        <v>0</v>
      </c>
      <c r="L409" s="8">
        <f t="shared" si="289"/>
        <v>0</v>
      </c>
      <c r="M409" s="16" t="s">
        <v>782</v>
      </c>
      <c r="P409" s="19">
        <f t="shared" si="290"/>
        <v>0</v>
      </c>
      <c r="R409" s="19">
        <f t="shared" si="291"/>
        <v>0</v>
      </c>
      <c r="S409" s="19">
        <f t="shared" si="292"/>
        <v>0</v>
      </c>
      <c r="T409" s="19">
        <f t="shared" si="293"/>
        <v>0</v>
      </c>
      <c r="U409" s="19">
        <f t="shared" si="294"/>
        <v>0</v>
      </c>
      <c r="V409" s="19">
        <f t="shared" si="295"/>
        <v>0</v>
      </c>
      <c r="W409" s="19">
        <f t="shared" si="296"/>
        <v>0</v>
      </c>
      <c r="X409" s="19">
        <f t="shared" si="297"/>
        <v>0</v>
      </c>
      <c r="Y409" s="14" t="s">
        <v>414</v>
      </c>
      <c r="Z409" s="8">
        <f t="shared" si="298"/>
        <v>0</v>
      </c>
      <c r="AA409" s="8">
        <f t="shared" si="299"/>
        <v>0</v>
      </c>
      <c r="AB409" s="8">
        <f t="shared" si="300"/>
        <v>0</v>
      </c>
      <c r="AD409" s="19">
        <v>21</v>
      </c>
      <c r="AE409" s="19">
        <f t="shared" si="301"/>
        <v>0</v>
      </c>
      <c r="AF409" s="19">
        <f t="shared" si="302"/>
        <v>0</v>
      </c>
      <c r="AG409" s="16" t="s">
        <v>5</v>
      </c>
      <c r="AM409" s="19">
        <f t="shared" si="303"/>
        <v>0</v>
      </c>
      <c r="AN409" s="19">
        <f t="shared" si="304"/>
        <v>0</v>
      </c>
      <c r="AO409" s="20" t="s">
        <v>801</v>
      </c>
      <c r="AP409" s="20" t="s">
        <v>809</v>
      </c>
      <c r="AQ409" s="14" t="s">
        <v>815</v>
      </c>
      <c r="AS409" s="19">
        <f t="shared" si="305"/>
        <v>0</v>
      </c>
      <c r="AT409" s="19">
        <f t="shared" si="306"/>
        <v>0</v>
      </c>
      <c r="AU409" s="19">
        <v>0</v>
      </c>
      <c r="AV409" s="19">
        <f t="shared" si="307"/>
        <v>0</v>
      </c>
    </row>
    <row r="410" spans="1:48" x14ac:dyDescent="0.2">
      <c r="A410" s="101" t="s">
        <v>343</v>
      </c>
      <c r="B410" s="2" t="s">
        <v>414</v>
      </c>
      <c r="C410" s="2" t="s">
        <v>938</v>
      </c>
      <c r="D410" s="2" t="s">
        <v>696</v>
      </c>
      <c r="E410" s="2" t="s">
        <v>756</v>
      </c>
      <c r="F410" s="38">
        <v>0</v>
      </c>
      <c r="G410" s="8"/>
      <c r="H410" s="8">
        <f t="shared" si="286"/>
        <v>0</v>
      </c>
      <c r="I410" s="8">
        <f t="shared" si="287"/>
        <v>0</v>
      </c>
      <c r="J410" s="8">
        <f t="shared" si="288"/>
        <v>0</v>
      </c>
      <c r="K410" s="8">
        <v>0</v>
      </c>
      <c r="L410" s="8">
        <f t="shared" si="289"/>
        <v>0</v>
      </c>
      <c r="M410" s="16" t="s">
        <v>782</v>
      </c>
      <c r="P410" s="19">
        <f t="shared" si="290"/>
        <v>0</v>
      </c>
      <c r="R410" s="19">
        <f t="shared" si="291"/>
        <v>0</v>
      </c>
      <c r="S410" s="19">
        <f t="shared" si="292"/>
        <v>0</v>
      </c>
      <c r="T410" s="19">
        <f t="shared" si="293"/>
        <v>0</v>
      </c>
      <c r="U410" s="19">
        <f t="shared" si="294"/>
        <v>0</v>
      </c>
      <c r="V410" s="19">
        <f t="shared" si="295"/>
        <v>0</v>
      </c>
      <c r="W410" s="19">
        <f t="shared" si="296"/>
        <v>0</v>
      </c>
      <c r="X410" s="19">
        <f t="shared" si="297"/>
        <v>0</v>
      </c>
      <c r="Y410" s="14" t="s">
        <v>414</v>
      </c>
      <c r="Z410" s="8">
        <f t="shared" si="298"/>
        <v>0</v>
      </c>
      <c r="AA410" s="8">
        <f t="shared" si="299"/>
        <v>0</v>
      </c>
      <c r="AB410" s="8">
        <f t="shared" si="300"/>
        <v>0</v>
      </c>
      <c r="AD410" s="19">
        <v>21</v>
      </c>
      <c r="AE410" s="19">
        <f t="shared" si="301"/>
        <v>0</v>
      </c>
      <c r="AF410" s="19">
        <f t="shared" si="302"/>
        <v>0</v>
      </c>
      <c r="AG410" s="16" t="s">
        <v>5</v>
      </c>
      <c r="AM410" s="19">
        <f t="shared" si="303"/>
        <v>0</v>
      </c>
      <c r="AN410" s="19">
        <f t="shared" si="304"/>
        <v>0</v>
      </c>
      <c r="AO410" s="20" t="s">
        <v>801</v>
      </c>
      <c r="AP410" s="20" t="s">
        <v>809</v>
      </c>
      <c r="AQ410" s="14" t="s">
        <v>815</v>
      </c>
      <c r="AS410" s="19">
        <f t="shared" si="305"/>
        <v>0</v>
      </c>
      <c r="AT410" s="19">
        <f t="shared" si="306"/>
        <v>0</v>
      </c>
      <c r="AU410" s="19">
        <v>0</v>
      </c>
      <c r="AV410" s="19">
        <f t="shared" si="307"/>
        <v>0</v>
      </c>
    </row>
    <row r="411" spans="1:48" x14ac:dyDescent="0.2">
      <c r="A411" s="101" t="s">
        <v>344</v>
      </c>
      <c r="B411" s="2" t="s">
        <v>414</v>
      </c>
      <c r="C411" s="2" t="s">
        <v>939</v>
      </c>
      <c r="D411" s="2" t="s">
        <v>697</v>
      </c>
      <c r="E411" s="2" t="s">
        <v>756</v>
      </c>
      <c r="F411" s="38">
        <v>0</v>
      </c>
      <c r="G411" s="8"/>
      <c r="H411" s="8">
        <f t="shared" si="286"/>
        <v>0</v>
      </c>
      <c r="I411" s="8">
        <f t="shared" si="287"/>
        <v>0</v>
      </c>
      <c r="J411" s="8">
        <f t="shared" si="288"/>
        <v>0</v>
      </c>
      <c r="K411" s="8">
        <v>0</v>
      </c>
      <c r="L411" s="8">
        <f t="shared" si="289"/>
        <v>0</v>
      </c>
      <c r="M411" s="16" t="s">
        <v>782</v>
      </c>
      <c r="P411" s="19">
        <f t="shared" si="290"/>
        <v>0</v>
      </c>
      <c r="R411" s="19">
        <f t="shared" si="291"/>
        <v>0</v>
      </c>
      <c r="S411" s="19">
        <f t="shared" si="292"/>
        <v>0</v>
      </c>
      <c r="T411" s="19">
        <f t="shared" si="293"/>
        <v>0</v>
      </c>
      <c r="U411" s="19">
        <f t="shared" si="294"/>
        <v>0</v>
      </c>
      <c r="V411" s="19">
        <f t="shared" si="295"/>
        <v>0</v>
      </c>
      <c r="W411" s="19">
        <f t="shared" si="296"/>
        <v>0</v>
      </c>
      <c r="X411" s="19">
        <f t="shared" si="297"/>
        <v>0</v>
      </c>
      <c r="Y411" s="14" t="s">
        <v>414</v>
      </c>
      <c r="Z411" s="8">
        <f t="shared" si="298"/>
        <v>0</v>
      </c>
      <c r="AA411" s="8">
        <f t="shared" si="299"/>
        <v>0</v>
      </c>
      <c r="AB411" s="8">
        <f t="shared" si="300"/>
        <v>0</v>
      </c>
      <c r="AD411" s="19">
        <v>21</v>
      </c>
      <c r="AE411" s="19">
        <f t="shared" si="301"/>
        <v>0</v>
      </c>
      <c r="AF411" s="19">
        <f t="shared" si="302"/>
        <v>0</v>
      </c>
      <c r="AG411" s="16" t="s">
        <v>5</v>
      </c>
      <c r="AM411" s="19">
        <f t="shared" si="303"/>
        <v>0</v>
      </c>
      <c r="AN411" s="19">
        <f t="shared" si="304"/>
        <v>0</v>
      </c>
      <c r="AO411" s="20" t="s">
        <v>801</v>
      </c>
      <c r="AP411" s="20" t="s">
        <v>809</v>
      </c>
      <c r="AQ411" s="14" t="s">
        <v>815</v>
      </c>
      <c r="AS411" s="19">
        <f t="shared" si="305"/>
        <v>0</v>
      </c>
      <c r="AT411" s="19">
        <f t="shared" si="306"/>
        <v>0</v>
      </c>
      <c r="AU411" s="19">
        <v>0</v>
      </c>
      <c r="AV411" s="19">
        <f t="shared" si="307"/>
        <v>0</v>
      </c>
    </row>
    <row r="412" spans="1:48" x14ac:dyDescent="0.2">
      <c r="A412" s="101" t="s">
        <v>345</v>
      </c>
      <c r="B412" s="2" t="s">
        <v>414</v>
      </c>
      <c r="C412" s="2" t="s">
        <v>940</v>
      </c>
      <c r="D412" s="2" t="s">
        <v>698</v>
      </c>
      <c r="E412" s="2" t="s">
        <v>756</v>
      </c>
      <c r="F412" s="38">
        <v>0</v>
      </c>
      <c r="G412" s="8"/>
      <c r="H412" s="8">
        <f t="shared" si="286"/>
        <v>0</v>
      </c>
      <c r="I412" s="8">
        <f t="shared" si="287"/>
        <v>0</v>
      </c>
      <c r="J412" s="8">
        <f t="shared" si="288"/>
        <v>0</v>
      </c>
      <c r="K412" s="8">
        <v>0</v>
      </c>
      <c r="L412" s="8">
        <f t="shared" si="289"/>
        <v>0</v>
      </c>
      <c r="M412" s="16" t="s">
        <v>782</v>
      </c>
      <c r="P412" s="19">
        <f t="shared" si="290"/>
        <v>0</v>
      </c>
      <c r="R412" s="19">
        <f t="shared" si="291"/>
        <v>0</v>
      </c>
      <c r="S412" s="19">
        <f t="shared" si="292"/>
        <v>0</v>
      </c>
      <c r="T412" s="19">
        <f t="shared" si="293"/>
        <v>0</v>
      </c>
      <c r="U412" s="19">
        <f t="shared" si="294"/>
        <v>0</v>
      </c>
      <c r="V412" s="19">
        <f t="shared" si="295"/>
        <v>0</v>
      </c>
      <c r="W412" s="19">
        <f t="shared" si="296"/>
        <v>0</v>
      </c>
      <c r="X412" s="19">
        <f t="shared" si="297"/>
        <v>0</v>
      </c>
      <c r="Y412" s="14" t="s">
        <v>414</v>
      </c>
      <c r="Z412" s="8">
        <f t="shared" si="298"/>
        <v>0</v>
      </c>
      <c r="AA412" s="8">
        <f t="shared" si="299"/>
        <v>0</v>
      </c>
      <c r="AB412" s="8">
        <f t="shared" si="300"/>
        <v>0</v>
      </c>
      <c r="AD412" s="19">
        <v>21</v>
      </c>
      <c r="AE412" s="19">
        <f t="shared" si="301"/>
        <v>0</v>
      </c>
      <c r="AF412" s="19">
        <f t="shared" si="302"/>
        <v>0</v>
      </c>
      <c r="AG412" s="16" t="s">
        <v>5</v>
      </c>
      <c r="AM412" s="19">
        <f t="shared" si="303"/>
        <v>0</v>
      </c>
      <c r="AN412" s="19">
        <f t="shared" si="304"/>
        <v>0</v>
      </c>
      <c r="AO412" s="20" t="s">
        <v>801</v>
      </c>
      <c r="AP412" s="20" t="s">
        <v>809</v>
      </c>
      <c r="AQ412" s="14" t="s">
        <v>815</v>
      </c>
      <c r="AS412" s="19">
        <f t="shared" si="305"/>
        <v>0</v>
      </c>
      <c r="AT412" s="19">
        <f t="shared" si="306"/>
        <v>0</v>
      </c>
      <c r="AU412" s="19">
        <v>0</v>
      </c>
      <c r="AV412" s="19">
        <f t="shared" si="307"/>
        <v>0</v>
      </c>
    </row>
    <row r="413" spans="1:48" x14ac:dyDescent="0.2">
      <c r="A413" s="101" t="s">
        <v>346</v>
      </c>
      <c r="B413" s="2" t="s">
        <v>414</v>
      </c>
      <c r="C413" s="2" t="s">
        <v>941</v>
      </c>
      <c r="D413" s="2" t="s">
        <v>699</v>
      </c>
      <c r="E413" s="2" t="s">
        <v>756</v>
      </c>
      <c r="F413" s="38">
        <v>0</v>
      </c>
      <c r="G413" s="8"/>
      <c r="H413" s="8">
        <f t="shared" si="286"/>
        <v>0</v>
      </c>
      <c r="I413" s="8">
        <f t="shared" si="287"/>
        <v>0</v>
      </c>
      <c r="J413" s="8">
        <f t="shared" si="288"/>
        <v>0</v>
      </c>
      <c r="K413" s="8">
        <v>0</v>
      </c>
      <c r="L413" s="8">
        <f t="shared" si="289"/>
        <v>0</v>
      </c>
      <c r="M413" s="16" t="s">
        <v>782</v>
      </c>
      <c r="P413" s="19">
        <f t="shared" si="290"/>
        <v>0</v>
      </c>
      <c r="R413" s="19">
        <f t="shared" si="291"/>
        <v>0</v>
      </c>
      <c r="S413" s="19">
        <f t="shared" si="292"/>
        <v>0</v>
      </c>
      <c r="T413" s="19">
        <f t="shared" si="293"/>
        <v>0</v>
      </c>
      <c r="U413" s="19">
        <f t="shared" si="294"/>
        <v>0</v>
      </c>
      <c r="V413" s="19">
        <f t="shared" si="295"/>
        <v>0</v>
      </c>
      <c r="W413" s="19">
        <f t="shared" si="296"/>
        <v>0</v>
      </c>
      <c r="X413" s="19">
        <f t="shared" si="297"/>
        <v>0</v>
      </c>
      <c r="Y413" s="14" t="s">
        <v>414</v>
      </c>
      <c r="Z413" s="8">
        <f t="shared" si="298"/>
        <v>0</v>
      </c>
      <c r="AA413" s="8">
        <f t="shared" si="299"/>
        <v>0</v>
      </c>
      <c r="AB413" s="8">
        <f t="shared" si="300"/>
        <v>0</v>
      </c>
      <c r="AD413" s="19">
        <v>21</v>
      </c>
      <c r="AE413" s="19">
        <f t="shared" si="301"/>
        <v>0</v>
      </c>
      <c r="AF413" s="19">
        <f t="shared" si="302"/>
        <v>0</v>
      </c>
      <c r="AG413" s="16" t="s">
        <v>5</v>
      </c>
      <c r="AM413" s="19">
        <f t="shared" si="303"/>
        <v>0</v>
      </c>
      <c r="AN413" s="19">
        <f t="shared" si="304"/>
        <v>0</v>
      </c>
      <c r="AO413" s="20" t="s">
        <v>801</v>
      </c>
      <c r="AP413" s="20" t="s">
        <v>809</v>
      </c>
      <c r="AQ413" s="14" t="s">
        <v>815</v>
      </c>
      <c r="AS413" s="19">
        <f t="shared" si="305"/>
        <v>0</v>
      </c>
      <c r="AT413" s="19">
        <f t="shared" si="306"/>
        <v>0</v>
      </c>
      <c r="AU413" s="19">
        <v>0</v>
      </c>
      <c r="AV413" s="19">
        <f t="shared" si="307"/>
        <v>0</v>
      </c>
    </row>
    <row r="414" spans="1:48" x14ac:dyDescent="0.2">
      <c r="A414" s="101" t="s">
        <v>347</v>
      </c>
      <c r="B414" s="2" t="s">
        <v>414</v>
      </c>
      <c r="C414" s="2" t="s">
        <v>942</v>
      </c>
      <c r="D414" s="2" t="s">
        <v>700</v>
      </c>
      <c r="E414" s="2" t="s">
        <v>756</v>
      </c>
      <c r="F414" s="38">
        <v>80</v>
      </c>
      <c r="G414" s="8"/>
      <c r="H414" s="8">
        <f t="shared" si="286"/>
        <v>0</v>
      </c>
      <c r="I414" s="8">
        <f t="shared" si="287"/>
        <v>0</v>
      </c>
      <c r="J414" s="8">
        <f t="shared" si="288"/>
        <v>0</v>
      </c>
      <c r="K414" s="8">
        <v>0</v>
      </c>
      <c r="L414" s="8">
        <f t="shared" si="289"/>
        <v>0</v>
      </c>
      <c r="M414" s="16" t="s">
        <v>782</v>
      </c>
      <c r="P414" s="19">
        <f t="shared" si="290"/>
        <v>0</v>
      </c>
      <c r="R414" s="19">
        <f t="shared" si="291"/>
        <v>0</v>
      </c>
      <c r="S414" s="19">
        <f t="shared" si="292"/>
        <v>0</v>
      </c>
      <c r="T414" s="19">
        <f t="shared" si="293"/>
        <v>0</v>
      </c>
      <c r="U414" s="19">
        <f t="shared" si="294"/>
        <v>0</v>
      </c>
      <c r="V414" s="19">
        <f t="shared" si="295"/>
        <v>0</v>
      </c>
      <c r="W414" s="19">
        <f t="shared" si="296"/>
        <v>0</v>
      </c>
      <c r="X414" s="19">
        <f t="shared" si="297"/>
        <v>0</v>
      </c>
      <c r="Y414" s="14" t="s">
        <v>414</v>
      </c>
      <c r="Z414" s="8">
        <f t="shared" si="298"/>
        <v>0</v>
      </c>
      <c r="AA414" s="8">
        <f t="shared" si="299"/>
        <v>0</v>
      </c>
      <c r="AB414" s="8">
        <f t="shared" si="300"/>
        <v>0</v>
      </c>
      <c r="AD414" s="19">
        <v>21</v>
      </c>
      <c r="AE414" s="19">
        <f t="shared" si="301"/>
        <v>0</v>
      </c>
      <c r="AF414" s="19">
        <f t="shared" si="302"/>
        <v>0</v>
      </c>
      <c r="AG414" s="16" t="s">
        <v>5</v>
      </c>
      <c r="AM414" s="19">
        <f t="shared" si="303"/>
        <v>0</v>
      </c>
      <c r="AN414" s="19">
        <f t="shared" si="304"/>
        <v>0</v>
      </c>
      <c r="AO414" s="20" t="s">
        <v>801</v>
      </c>
      <c r="AP414" s="20" t="s">
        <v>809</v>
      </c>
      <c r="AQ414" s="14" t="s">
        <v>815</v>
      </c>
      <c r="AS414" s="19">
        <f t="shared" si="305"/>
        <v>0</v>
      </c>
      <c r="AT414" s="19">
        <f t="shared" si="306"/>
        <v>0</v>
      </c>
      <c r="AU414" s="19">
        <v>0</v>
      </c>
      <c r="AV414" s="19">
        <f t="shared" si="307"/>
        <v>0</v>
      </c>
    </row>
    <row r="415" spans="1:48" x14ac:dyDescent="0.2">
      <c r="A415" s="101" t="s">
        <v>348</v>
      </c>
      <c r="B415" s="2" t="s">
        <v>414</v>
      </c>
      <c r="C415" s="2" t="s">
        <v>943</v>
      </c>
      <c r="D415" s="2" t="s">
        <v>701</v>
      </c>
      <c r="E415" s="2" t="s">
        <v>756</v>
      </c>
      <c r="F415" s="38">
        <v>1702</v>
      </c>
      <c r="G415" s="8"/>
      <c r="H415" s="8">
        <f t="shared" si="286"/>
        <v>0</v>
      </c>
      <c r="I415" s="8">
        <f t="shared" si="287"/>
        <v>0</v>
      </c>
      <c r="J415" s="8">
        <f t="shared" si="288"/>
        <v>0</v>
      </c>
      <c r="K415" s="8">
        <v>0</v>
      </c>
      <c r="L415" s="8">
        <f t="shared" si="289"/>
        <v>0</v>
      </c>
      <c r="M415" s="16" t="s">
        <v>782</v>
      </c>
      <c r="P415" s="19">
        <f t="shared" si="290"/>
        <v>0</v>
      </c>
      <c r="R415" s="19">
        <f t="shared" si="291"/>
        <v>0</v>
      </c>
      <c r="S415" s="19">
        <f t="shared" si="292"/>
        <v>0</v>
      </c>
      <c r="T415" s="19">
        <f t="shared" si="293"/>
        <v>0</v>
      </c>
      <c r="U415" s="19">
        <f t="shared" si="294"/>
        <v>0</v>
      </c>
      <c r="V415" s="19">
        <f t="shared" si="295"/>
        <v>0</v>
      </c>
      <c r="W415" s="19">
        <f t="shared" si="296"/>
        <v>0</v>
      </c>
      <c r="X415" s="19">
        <f t="shared" si="297"/>
        <v>0</v>
      </c>
      <c r="Y415" s="14" t="s">
        <v>414</v>
      </c>
      <c r="Z415" s="8">
        <f t="shared" si="298"/>
        <v>0</v>
      </c>
      <c r="AA415" s="8">
        <f t="shared" si="299"/>
        <v>0</v>
      </c>
      <c r="AB415" s="8">
        <f t="shared" si="300"/>
        <v>0</v>
      </c>
      <c r="AD415" s="19">
        <v>21</v>
      </c>
      <c r="AE415" s="19">
        <f t="shared" si="301"/>
        <v>0</v>
      </c>
      <c r="AF415" s="19">
        <f t="shared" si="302"/>
        <v>0</v>
      </c>
      <c r="AG415" s="16" t="s">
        <v>5</v>
      </c>
      <c r="AM415" s="19">
        <f t="shared" si="303"/>
        <v>0</v>
      </c>
      <c r="AN415" s="19">
        <f t="shared" si="304"/>
        <v>0</v>
      </c>
      <c r="AO415" s="20" t="s">
        <v>801</v>
      </c>
      <c r="AP415" s="20" t="s">
        <v>809</v>
      </c>
      <c r="AQ415" s="14" t="s">
        <v>815</v>
      </c>
      <c r="AS415" s="19">
        <f t="shared" si="305"/>
        <v>0</v>
      </c>
      <c r="AT415" s="19">
        <f t="shared" si="306"/>
        <v>0</v>
      </c>
      <c r="AU415" s="19">
        <v>0</v>
      </c>
      <c r="AV415" s="19">
        <f t="shared" si="307"/>
        <v>0</v>
      </c>
    </row>
    <row r="416" spans="1:48" x14ac:dyDescent="0.2">
      <c r="A416" s="101" t="s">
        <v>349</v>
      </c>
      <c r="B416" s="2" t="s">
        <v>414</v>
      </c>
      <c r="C416" s="2" t="s">
        <v>944</v>
      </c>
      <c r="D416" s="2" t="s">
        <v>702</v>
      </c>
      <c r="E416" s="2" t="s">
        <v>756</v>
      </c>
      <c r="F416" s="38">
        <v>2880</v>
      </c>
      <c r="G416" s="8"/>
      <c r="H416" s="8">
        <f t="shared" si="286"/>
        <v>0</v>
      </c>
      <c r="I416" s="8">
        <f t="shared" si="287"/>
        <v>0</v>
      </c>
      <c r="J416" s="8">
        <f t="shared" si="288"/>
        <v>0</v>
      </c>
      <c r="K416" s="8">
        <v>0</v>
      </c>
      <c r="L416" s="8">
        <f t="shared" si="289"/>
        <v>0</v>
      </c>
      <c r="M416" s="16" t="s">
        <v>782</v>
      </c>
      <c r="P416" s="19">
        <f t="shared" si="290"/>
        <v>0</v>
      </c>
      <c r="R416" s="19">
        <f t="shared" si="291"/>
        <v>0</v>
      </c>
      <c r="S416" s="19">
        <f t="shared" si="292"/>
        <v>0</v>
      </c>
      <c r="T416" s="19">
        <f t="shared" si="293"/>
        <v>0</v>
      </c>
      <c r="U416" s="19">
        <f t="shared" si="294"/>
        <v>0</v>
      </c>
      <c r="V416" s="19">
        <f t="shared" si="295"/>
        <v>0</v>
      </c>
      <c r="W416" s="19">
        <f t="shared" si="296"/>
        <v>0</v>
      </c>
      <c r="X416" s="19">
        <f t="shared" si="297"/>
        <v>0</v>
      </c>
      <c r="Y416" s="14" t="s">
        <v>414</v>
      </c>
      <c r="Z416" s="8">
        <f t="shared" si="298"/>
        <v>0</v>
      </c>
      <c r="AA416" s="8">
        <f t="shared" si="299"/>
        <v>0</v>
      </c>
      <c r="AB416" s="8">
        <f t="shared" si="300"/>
        <v>0</v>
      </c>
      <c r="AD416" s="19">
        <v>21</v>
      </c>
      <c r="AE416" s="19">
        <f t="shared" si="301"/>
        <v>0</v>
      </c>
      <c r="AF416" s="19">
        <f t="shared" si="302"/>
        <v>0</v>
      </c>
      <c r="AG416" s="16" t="s">
        <v>5</v>
      </c>
      <c r="AM416" s="19">
        <f t="shared" si="303"/>
        <v>0</v>
      </c>
      <c r="AN416" s="19">
        <f t="shared" si="304"/>
        <v>0</v>
      </c>
      <c r="AO416" s="20" t="s">
        <v>801</v>
      </c>
      <c r="AP416" s="20" t="s">
        <v>809</v>
      </c>
      <c r="AQ416" s="14" t="s">
        <v>815</v>
      </c>
      <c r="AS416" s="19">
        <f t="shared" si="305"/>
        <v>0</v>
      </c>
      <c r="AT416" s="19">
        <f t="shared" si="306"/>
        <v>0</v>
      </c>
      <c r="AU416" s="19">
        <v>0</v>
      </c>
      <c r="AV416" s="19">
        <f t="shared" si="307"/>
        <v>0</v>
      </c>
    </row>
    <row r="417" spans="1:48" x14ac:dyDescent="0.2">
      <c r="A417" s="101" t="s">
        <v>350</v>
      </c>
      <c r="B417" s="2" t="s">
        <v>414</v>
      </c>
      <c r="C417" s="2" t="s">
        <v>945</v>
      </c>
      <c r="D417" s="2" t="s">
        <v>703</v>
      </c>
      <c r="E417" s="2" t="s">
        <v>756</v>
      </c>
      <c r="F417" s="38">
        <v>0</v>
      </c>
      <c r="G417" s="8"/>
      <c r="H417" s="8">
        <f t="shared" si="286"/>
        <v>0</v>
      </c>
      <c r="I417" s="8">
        <f t="shared" si="287"/>
        <v>0</v>
      </c>
      <c r="J417" s="8">
        <f t="shared" si="288"/>
        <v>0</v>
      </c>
      <c r="K417" s="8">
        <v>0</v>
      </c>
      <c r="L417" s="8">
        <f t="shared" si="289"/>
        <v>0</v>
      </c>
      <c r="M417" s="16" t="s">
        <v>782</v>
      </c>
      <c r="P417" s="19">
        <f t="shared" si="290"/>
        <v>0</v>
      </c>
      <c r="R417" s="19">
        <f t="shared" si="291"/>
        <v>0</v>
      </c>
      <c r="S417" s="19">
        <f t="shared" si="292"/>
        <v>0</v>
      </c>
      <c r="T417" s="19">
        <f t="shared" si="293"/>
        <v>0</v>
      </c>
      <c r="U417" s="19">
        <f t="shared" si="294"/>
        <v>0</v>
      </c>
      <c r="V417" s="19">
        <f t="shared" si="295"/>
        <v>0</v>
      </c>
      <c r="W417" s="19">
        <f t="shared" si="296"/>
        <v>0</v>
      </c>
      <c r="X417" s="19">
        <f t="shared" si="297"/>
        <v>0</v>
      </c>
      <c r="Y417" s="14" t="s">
        <v>414</v>
      </c>
      <c r="Z417" s="8">
        <f t="shared" si="298"/>
        <v>0</v>
      </c>
      <c r="AA417" s="8">
        <f t="shared" si="299"/>
        <v>0</v>
      </c>
      <c r="AB417" s="8">
        <f t="shared" si="300"/>
        <v>0</v>
      </c>
      <c r="AD417" s="19">
        <v>21</v>
      </c>
      <c r="AE417" s="19">
        <f t="shared" si="301"/>
        <v>0</v>
      </c>
      <c r="AF417" s="19">
        <f t="shared" si="302"/>
        <v>0</v>
      </c>
      <c r="AG417" s="16" t="s">
        <v>5</v>
      </c>
      <c r="AM417" s="19">
        <f t="shared" si="303"/>
        <v>0</v>
      </c>
      <c r="AN417" s="19">
        <f t="shared" si="304"/>
        <v>0</v>
      </c>
      <c r="AO417" s="20" t="s">
        <v>801</v>
      </c>
      <c r="AP417" s="20" t="s">
        <v>809</v>
      </c>
      <c r="AQ417" s="14" t="s">
        <v>815</v>
      </c>
      <c r="AS417" s="19">
        <f t="shared" si="305"/>
        <v>0</v>
      </c>
      <c r="AT417" s="19">
        <f t="shared" si="306"/>
        <v>0</v>
      </c>
      <c r="AU417" s="19">
        <v>0</v>
      </c>
      <c r="AV417" s="19">
        <f t="shared" si="307"/>
        <v>0</v>
      </c>
    </row>
    <row r="418" spans="1:48" x14ac:dyDescent="0.2">
      <c r="A418" s="101" t="s">
        <v>351</v>
      </c>
      <c r="B418" s="2" t="s">
        <v>414</v>
      </c>
      <c r="C418" s="2" t="s">
        <v>946</v>
      </c>
      <c r="D418" s="2" t="s">
        <v>704</v>
      </c>
      <c r="E418" s="2" t="s">
        <v>756</v>
      </c>
      <c r="F418" s="38">
        <v>40</v>
      </c>
      <c r="G418" s="8"/>
      <c r="H418" s="8">
        <f t="shared" si="286"/>
        <v>0</v>
      </c>
      <c r="I418" s="8">
        <f t="shared" si="287"/>
        <v>0</v>
      </c>
      <c r="J418" s="8">
        <f t="shared" si="288"/>
        <v>0</v>
      </c>
      <c r="K418" s="8">
        <v>0</v>
      </c>
      <c r="L418" s="8">
        <f t="shared" si="289"/>
        <v>0</v>
      </c>
      <c r="M418" s="16" t="s">
        <v>782</v>
      </c>
      <c r="P418" s="19">
        <f t="shared" si="290"/>
        <v>0</v>
      </c>
      <c r="R418" s="19">
        <f t="shared" si="291"/>
        <v>0</v>
      </c>
      <c r="S418" s="19">
        <f t="shared" si="292"/>
        <v>0</v>
      </c>
      <c r="T418" s="19">
        <f t="shared" si="293"/>
        <v>0</v>
      </c>
      <c r="U418" s="19">
        <f t="shared" si="294"/>
        <v>0</v>
      </c>
      <c r="V418" s="19">
        <f t="shared" si="295"/>
        <v>0</v>
      </c>
      <c r="W418" s="19">
        <f t="shared" si="296"/>
        <v>0</v>
      </c>
      <c r="X418" s="19">
        <f t="shared" si="297"/>
        <v>0</v>
      </c>
      <c r="Y418" s="14" t="s">
        <v>414</v>
      </c>
      <c r="Z418" s="8">
        <f t="shared" si="298"/>
        <v>0</v>
      </c>
      <c r="AA418" s="8">
        <f t="shared" si="299"/>
        <v>0</v>
      </c>
      <c r="AB418" s="8">
        <f t="shared" si="300"/>
        <v>0</v>
      </c>
      <c r="AD418" s="19">
        <v>21</v>
      </c>
      <c r="AE418" s="19">
        <f t="shared" si="301"/>
        <v>0</v>
      </c>
      <c r="AF418" s="19">
        <f t="shared" si="302"/>
        <v>0</v>
      </c>
      <c r="AG418" s="16" t="s">
        <v>5</v>
      </c>
      <c r="AM418" s="19">
        <f t="shared" si="303"/>
        <v>0</v>
      </c>
      <c r="AN418" s="19">
        <f t="shared" si="304"/>
        <v>0</v>
      </c>
      <c r="AO418" s="20" t="s">
        <v>801</v>
      </c>
      <c r="AP418" s="20" t="s">
        <v>809</v>
      </c>
      <c r="AQ418" s="14" t="s">
        <v>815</v>
      </c>
      <c r="AS418" s="19">
        <f t="shared" si="305"/>
        <v>0</v>
      </c>
      <c r="AT418" s="19">
        <f t="shared" si="306"/>
        <v>0</v>
      </c>
      <c r="AU418" s="19">
        <v>0</v>
      </c>
      <c r="AV418" s="19">
        <f t="shared" si="307"/>
        <v>0</v>
      </c>
    </row>
    <row r="419" spans="1:48" x14ac:dyDescent="0.2">
      <c r="A419" s="101" t="s">
        <v>352</v>
      </c>
      <c r="B419" s="2" t="s">
        <v>414</v>
      </c>
      <c r="C419" s="2" t="s">
        <v>947</v>
      </c>
      <c r="D419" s="2" t="s">
        <v>705</v>
      </c>
      <c r="E419" s="2" t="s">
        <v>756</v>
      </c>
      <c r="F419" s="38">
        <v>0</v>
      </c>
      <c r="G419" s="8"/>
      <c r="H419" s="8">
        <f t="shared" si="286"/>
        <v>0</v>
      </c>
      <c r="I419" s="8">
        <f t="shared" si="287"/>
        <v>0</v>
      </c>
      <c r="J419" s="8">
        <f t="shared" si="288"/>
        <v>0</v>
      </c>
      <c r="K419" s="8">
        <v>0</v>
      </c>
      <c r="L419" s="8">
        <f t="shared" si="289"/>
        <v>0</v>
      </c>
      <c r="M419" s="16" t="s">
        <v>782</v>
      </c>
      <c r="P419" s="19">
        <f t="shared" si="290"/>
        <v>0</v>
      </c>
      <c r="R419" s="19">
        <f t="shared" si="291"/>
        <v>0</v>
      </c>
      <c r="S419" s="19">
        <f t="shared" si="292"/>
        <v>0</v>
      </c>
      <c r="T419" s="19">
        <f t="shared" si="293"/>
        <v>0</v>
      </c>
      <c r="U419" s="19">
        <f t="shared" si="294"/>
        <v>0</v>
      </c>
      <c r="V419" s="19">
        <f t="shared" si="295"/>
        <v>0</v>
      </c>
      <c r="W419" s="19">
        <f t="shared" si="296"/>
        <v>0</v>
      </c>
      <c r="X419" s="19">
        <f t="shared" si="297"/>
        <v>0</v>
      </c>
      <c r="Y419" s="14" t="s">
        <v>414</v>
      </c>
      <c r="Z419" s="8">
        <f t="shared" si="298"/>
        <v>0</v>
      </c>
      <c r="AA419" s="8">
        <f t="shared" si="299"/>
        <v>0</v>
      </c>
      <c r="AB419" s="8">
        <f t="shared" si="300"/>
        <v>0</v>
      </c>
      <c r="AD419" s="19">
        <v>21</v>
      </c>
      <c r="AE419" s="19">
        <f t="shared" si="301"/>
        <v>0</v>
      </c>
      <c r="AF419" s="19">
        <f t="shared" si="302"/>
        <v>0</v>
      </c>
      <c r="AG419" s="16" t="s">
        <v>5</v>
      </c>
      <c r="AM419" s="19">
        <f t="shared" si="303"/>
        <v>0</v>
      </c>
      <c r="AN419" s="19">
        <f t="shared" si="304"/>
        <v>0</v>
      </c>
      <c r="AO419" s="20" t="s">
        <v>801</v>
      </c>
      <c r="AP419" s="20" t="s">
        <v>809</v>
      </c>
      <c r="AQ419" s="14" t="s">
        <v>815</v>
      </c>
      <c r="AS419" s="19">
        <f t="shared" si="305"/>
        <v>0</v>
      </c>
      <c r="AT419" s="19">
        <f t="shared" si="306"/>
        <v>0</v>
      </c>
      <c r="AU419" s="19">
        <v>0</v>
      </c>
      <c r="AV419" s="19">
        <f t="shared" si="307"/>
        <v>0</v>
      </c>
    </row>
    <row r="420" spans="1:48" x14ac:dyDescent="0.2">
      <c r="A420" s="101" t="s">
        <v>353</v>
      </c>
      <c r="B420" s="2" t="s">
        <v>414</v>
      </c>
      <c r="C420" s="2" t="s">
        <v>948</v>
      </c>
      <c r="D420" s="2" t="s">
        <v>706</v>
      </c>
      <c r="E420" s="2" t="s">
        <v>756</v>
      </c>
      <c r="F420" s="38">
        <v>0</v>
      </c>
      <c r="G420" s="8"/>
      <c r="H420" s="8">
        <f t="shared" si="286"/>
        <v>0</v>
      </c>
      <c r="I420" s="8">
        <f t="shared" si="287"/>
        <v>0</v>
      </c>
      <c r="J420" s="8">
        <f t="shared" si="288"/>
        <v>0</v>
      </c>
      <c r="K420" s="8">
        <v>0</v>
      </c>
      <c r="L420" s="8">
        <f t="shared" si="289"/>
        <v>0</v>
      </c>
      <c r="M420" s="16" t="s">
        <v>782</v>
      </c>
      <c r="P420" s="19">
        <f t="shared" si="290"/>
        <v>0</v>
      </c>
      <c r="R420" s="19">
        <f t="shared" si="291"/>
        <v>0</v>
      </c>
      <c r="S420" s="19">
        <f t="shared" si="292"/>
        <v>0</v>
      </c>
      <c r="T420" s="19">
        <f t="shared" si="293"/>
        <v>0</v>
      </c>
      <c r="U420" s="19">
        <f t="shared" si="294"/>
        <v>0</v>
      </c>
      <c r="V420" s="19">
        <f t="shared" si="295"/>
        <v>0</v>
      </c>
      <c r="W420" s="19">
        <f t="shared" si="296"/>
        <v>0</v>
      </c>
      <c r="X420" s="19">
        <f t="shared" si="297"/>
        <v>0</v>
      </c>
      <c r="Y420" s="14" t="s">
        <v>414</v>
      </c>
      <c r="Z420" s="8">
        <f t="shared" si="298"/>
        <v>0</v>
      </c>
      <c r="AA420" s="8">
        <f t="shared" si="299"/>
        <v>0</v>
      </c>
      <c r="AB420" s="8">
        <f t="shared" si="300"/>
        <v>0</v>
      </c>
      <c r="AD420" s="19">
        <v>21</v>
      </c>
      <c r="AE420" s="19">
        <f t="shared" si="301"/>
        <v>0</v>
      </c>
      <c r="AF420" s="19">
        <f t="shared" si="302"/>
        <v>0</v>
      </c>
      <c r="AG420" s="16" t="s">
        <v>5</v>
      </c>
      <c r="AM420" s="19">
        <f t="shared" si="303"/>
        <v>0</v>
      </c>
      <c r="AN420" s="19">
        <f t="shared" si="304"/>
        <v>0</v>
      </c>
      <c r="AO420" s="20" t="s">
        <v>801</v>
      </c>
      <c r="AP420" s="20" t="s">
        <v>809</v>
      </c>
      <c r="AQ420" s="14" t="s">
        <v>815</v>
      </c>
      <c r="AS420" s="19">
        <f t="shared" si="305"/>
        <v>0</v>
      </c>
      <c r="AT420" s="19">
        <f t="shared" si="306"/>
        <v>0</v>
      </c>
      <c r="AU420" s="19">
        <v>0</v>
      </c>
      <c r="AV420" s="19">
        <f t="shared" si="307"/>
        <v>0</v>
      </c>
    </row>
    <row r="421" spans="1:48" x14ac:dyDescent="0.2">
      <c r="A421" s="101" t="s">
        <v>354</v>
      </c>
      <c r="B421" s="2" t="s">
        <v>414</v>
      </c>
      <c r="C421" s="2" t="s">
        <v>949</v>
      </c>
      <c r="D421" s="2" t="s">
        <v>707</v>
      </c>
      <c r="E421" s="2" t="s">
        <v>756</v>
      </c>
      <c r="F421" s="38">
        <v>20</v>
      </c>
      <c r="G421" s="8"/>
      <c r="H421" s="8">
        <f t="shared" si="286"/>
        <v>0</v>
      </c>
      <c r="I421" s="8">
        <f t="shared" si="287"/>
        <v>0</v>
      </c>
      <c r="J421" s="8">
        <f t="shared" si="288"/>
        <v>0</v>
      </c>
      <c r="K421" s="8">
        <v>0</v>
      </c>
      <c r="L421" s="8">
        <f t="shared" si="289"/>
        <v>0</v>
      </c>
      <c r="M421" s="16" t="s">
        <v>782</v>
      </c>
      <c r="P421" s="19">
        <f t="shared" si="290"/>
        <v>0</v>
      </c>
      <c r="R421" s="19">
        <f t="shared" si="291"/>
        <v>0</v>
      </c>
      <c r="S421" s="19">
        <f t="shared" si="292"/>
        <v>0</v>
      </c>
      <c r="T421" s="19">
        <f t="shared" si="293"/>
        <v>0</v>
      </c>
      <c r="U421" s="19">
        <f t="shared" si="294"/>
        <v>0</v>
      </c>
      <c r="V421" s="19">
        <f t="shared" si="295"/>
        <v>0</v>
      </c>
      <c r="W421" s="19">
        <f t="shared" si="296"/>
        <v>0</v>
      </c>
      <c r="X421" s="19">
        <f t="shared" si="297"/>
        <v>0</v>
      </c>
      <c r="Y421" s="14" t="s">
        <v>414</v>
      </c>
      <c r="Z421" s="8">
        <f t="shared" si="298"/>
        <v>0</v>
      </c>
      <c r="AA421" s="8">
        <f t="shared" si="299"/>
        <v>0</v>
      </c>
      <c r="AB421" s="8">
        <f t="shared" si="300"/>
        <v>0</v>
      </c>
      <c r="AD421" s="19">
        <v>21</v>
      </c>
      <c r="AE421" s="19">
        <f t="shared" si="301"/>
        <v>0</v>
      </c>
      <c r="AF421" s="19">
        <f t="shared" si="302"/>
        <v>0</v>
      </c>
      <c r="AG421" s="16" t="s">
        <v>5</v>
      </c>
      <c r="AM421" s="19">
        <f t="shared" si="303"/>
        <v>0</v>
      </c>
      <c r="AN421" s="19">
        <f t="shared" si="304"/>
        <v>0</v>
      </c>
      <c r="AO421" s="20" t="s">
        <v>801</v>
      </c>
      <c r="AP421" s="20" t="s">
        <v>809</v>
      </c>
      <c r="AQ421" s="14" t="s">
        <v>815</v>
      </c>
      <c r="AS421" s="19">
        <f t="shared" si="305"/>
        <v>0</v>
      </c>
      <c r="AT421" s="19">
        <f t="shared" si="306"/>
        <v>0</v>
      </c>
      <c r="AU421" s="19">
        <v>0</v>
      </c>
      <c r="AV421" s="19">
        <f t="shared" si="307"/>
        <v>0</v>
      </c>
    </row>
    <row r="422" spans="1:48" x14ac:dyDescent="0.2">
      <c r="A422" s="101" t="s">
        <v>355</v>
      </c>
      <c r="B422" s="2" t="s">
        <v>414</v>
      </c>
      <c r="C422" s="2" t="s">
        <v>950</v>
      </c>
      <c r="D422" s="2" t="s">
        <v>708</v>
      </c>
      <c r="E422" s="2" t="s">
        <v>755</v>
      </c>
      <c r="F422" s="38">
        <v>2</v>
      </c>
      <c r="G422" s="8"/>
      <c r="H422" s="8">
        <f t="shared" si="286"/>
        <v>0</v>
      </c>
      <c r="I422" s="8">
        <f t="shared" si="287"/>
        <v>0</v>
      </c>
      <c r="J422" s="8">
        <f t="shared" si="288"/>
        <v>0</v>
      </c>
      <c r="K422" s="8">
        <v>0</v>
      </c>
      <c r="L422" s="8">
        <f t="shared" si="289"/>
        <v>0</v>
      </c>
      <c r="M422" s="16" t="s">
        <v>782</v>
      </c>
      <c r="P422" s="19">
        <f t="shared" si="290"/>
        <v>0</v>
      </c>
      <c r="R422" s="19">
        <f t="shared" si="291"/>
        <v>0</v>
      </c>
      <c r="S422" s="19">
        <f t="shared" si="292"/>
        <v>0</v>
      </c>
      <c r="T422" s="19">
        <f t="shared" si="293"/>
        <v>0</v>
      </c>
      <c r="U422" s="19">
        <f t="shared" si="294"/>
        <v>0</v>
      </c>
      <c r="V422" s="19">
        <f t="shared" si="295"/>
        <v>0</v>
      </c>
      <c r="W422" s="19">
        <f t="shared" si="296"/>
        <v>0</v>
      </c>
      <c r="X422" s="19">
        <f t="shared" si="297"/>
        <v>0</v>
      </c>
      <c r="Y422" s="14" t="s">
        <v>414</v>
      </c>
      <c r="Z422" s="8">
        <f t="shared" si="298"/>
        <v>0</v>
      </c>
      <c r="AA422" s="8">
        <f t="shared" si="299"/>
        <v>0</v>
      </c>
      <c r="AB422" s="8">
        <f t="shared" si="300"/>
        <v>0</v>
      </c>
      <c r="AD422" s="19">
        <v>21</v>
      </c>
      <c r="AE422" s="19">
        <f t="shared" si="301"/>
        <v>0</v>
      </c>
      <c r="AF422" s="19">
        <f t="shared" si="302"/>
        <v>0</v>
      </c>
      <c r="AG422" s="16" t="s">
        <v>5</v>
      </c>
      <c r="AM422" s="19">
        <f t="shared" si="303"/>
        <v>0</v>
      </c>
      <c r="AN422" s="19">
        <f t="shared" si="304"/>
        <v>0</v>
      </c>
      <c r="AO422" s="20" t="s">
        <v>801</v>
      </c>
      <c r="AP422" s="20" t="s">
        <v>809</v>
      </c>
      <c r="AQ422" s="14" t="s">
        <v>815</v>
      </c>
      <c r="AS422" s="19">
        <f t="shared" si="305"/>
        <v>0</v>
      </c>
      <c r="AT422" s="19">
        <f t="shared" si="306"/>
        <v>0</v>
      </c>
      <c r="AU422" s="19">
        <v>0</v>
      </c>
      <c r="AV422" s="19">
        <f t="shared" si="307"/>
        <v>0</v>
      </c>
    </row>
    <row r="423" spans="1:48" x14ac:dyDescent="0.2">
      <c r="A423" s="101" t="s">
        <v>356</v>
      </c>
      <c r="B423" s="2" t="s">
        <v>414</v>
      </c>
      <c r="C423" s="2" t="s">
        <v>951</v>
      </c>
      <c r="D423" s="2" t="s">
        <v>709</v>
      </c>
      <c r="E423" s="2" t="s">
        <v>755</v>
      </c>
      <c r="F423" s="38">
        <v>0</v>
      </c>
      <c r="G423" s="8"/>
      <c r="H423" s="8">
        <f t="shared" si="286"/>
        <v>0</v>
      </c>
      <c r="I423" s="8">
        <f t="shared" si="287"/>
        <v>0</v>
      </c>
      <c r="J423" s="8">
        <f t="shared" si="288"/>
        <v>0</v>
      </c>
      <c r="K423" s="8">
        <v>0</v>
      </c>
      <c r="L423" s="8">
        <f t="shared" si="289"/>
        <v>0</v>
      </c>
      <c r="M423" s="16" t="s">
        <v>782</v>
      </c>
      <c r="P423" s="19">
        <f t="shared" si="290"/>
        <v>0</v>
      </c>
      <c r="R423" s="19">
        <f t="shared" si="291"/>
        <v>0</v>
      </c>
      <c r="S423" s="19">
        <f t="shared" si="292"/>
        <v>0</v>
      </c>
      <c r="T423" s="19">
        <f t="shared" si="293"/>
        <v>0</v>
      </c>
      <c r="U423" s="19">
        <f t="shared" si="294"/>
        <v>0</v>
      </c>
      <c r="V423" s="19">
        <f t="shared" si="295"/>
        <v>0</v>
      </c>
      <c r="W423" s="19">
        <f t="shared" si="296"/>
        <v>0</v>
      </c>
      <c r="X423" s="19">
        <f t="shared" si="297"/>
        <v>0</v>
      </c>
      <c r="Y423" s="14" t="s">
        <v>414</v>
      </c>
      <c r="Z423" s="8">
        <f t="shared" si="298"/>
        <v>0</v>
      </c>
      <c r="AA423" s="8">
        <f t="shared" si="299"/>
        <v>0</v>
      </c>
      <c r="AB423" s="8">
        <f t="shared" si="300"/>
        <v>0</v>
      </c>
      <c r="AD423" s="19">
        <v>21</v>
      </c>
      <c r="AE423" s="19">
        <f t="shared" si="301"/>
        <v>0</v>
      </c>
      <c r="AF423" s="19">
        <f t="shared" si="302"/>
        <v>0</v>
      </c>
      <c r="AG423" s="16" t="s">
        <v>5</v>
      </c>
      <c r="AM423" s="19">
        <f t="shared" si="303"/>
        <v>0</v>
      </c>
      <c r="AN423" s="19">
        <f t="shared" si="304"/>
        <v>0</v>
      </c>
      <c r="AO423" s="20" t="s">
        <v>801</v>
      </c>
      <c r="AP423" s="20" t="s">
        <v>809</v>
      </c>
      <c r="AQ423" s="14" t="s">
        <v>815</v>
      </c>
      <c r="AS423" s="19">
        <f t="shared" si="305"/>
        <v>0</v>
      </c>
      <c r="AT423" s="19">
        <f t="shared" si="306"/>
        <v>0</v>
      </c>
      <c r="AU423" s="19">
        <v>0</v>
      </c>
      <c r="AV423" s="19">
        <f t="shared" si="307"/>
        <v>0</v>
      </c>
    </row>
    <row r="424" spans="1:48" x14ac:dyDescent="0.2">
      <c r="A424" s="101" t="s">
        <v>357</v>
      </c>
      <c r="B424" s="2" t="s">
        <v>414</v>
      </c>
      <c r="C424" s="2" t="s">
        <v>952</v>
      </c>
      <c r="D424" s="2" t="s">
        <v>710</v>
      </c>
      <c r="E424" s="2" t="s">
        <v>756</v>
      </c>
      <c r="F424" s="38">
        <v>0</v>
      </c>
      <c r="G424" s="8"/>
      <c r="H424" s="8">
        <f t="shared" si="286"/>
        <v>0</v>
      </c>
      <c r="I424" s="8">
        <f t="shared" si="287"/>
        <v>0</v>
      </c>
      <c r="J424" s="8">
        <f t="shared" si="288"/>
        <v>0</v>
      </c>
      <c r="K424" s="8">
        <v>0</v>
      </c>
      <c r="L424" s="8">
        <f t="shared" si="289"/>
        <v>0</v>
      </c>
      <c r="M424" s="16" t="s">
        <v>782</v>
      </c>
      <c r="P424" s="19">
        <f t="shared" si="290"/>
        <v>0</v>
      </c>
      <c r="R424" s="19">
        <f t="shared" si="291"/>
        <v>0</v>
      </c>
      <c r="S424" s="19">
        <f t="shared" si="292"/>
        <v>0</v>
      </c>
      <c r="T424" s="19">
        <f t="shared" si="293"/>
        <v>0</v>
      </c>
      <c r="U424" s="19">
        <f t="shared" si="294"/>
        <v>0</v>
      </c>
      <c r="V424" s="19">
        <f t="shared" si="295"/>
        <v>0</v>
      </c>
      <c r="W424" s="19">
        <f t="shared" si="296"/>
        <v>0</v>
      </c>
      <c r="X424" s="19">
        <f t="shared" si="297"/>
        <v>0</v>
      </c>
      <c r="Y424" s="14" t="s">
        <v>414</v>
      </c>
      <c r="Z424" s="8">
        <f t="shared" si="298"/>
        <v>0</v>
      </c>
      <c r="AA424" s="8">
        <f t="shared" si="299"/>
        <v>0</v>
      </c>
      <c r="AB424" s="8">
        <f t="shared" si="300"/>
        <v>0</v>
      </c>
      <c r="AD424" s="19">
        <v>21</v>
      </c>
      <c r="AE424" s="19">
        <f t="shared" si="301"/>
        <v>0</v>
      </c>
      <c r="AF424" s="19">
        <f t="shared" si="302"/>
        <v>0</v>
      </c>
      <c r="AG424" s="16" t="s">
        <v>5</v>
      </c>
      <c r="AM424" s="19">
        <f t="shared" si="303"/>
        <v>0</v>
      </c>
      <c r="AN424" s="19">
        <f t="shared" si="304"/>
        <v>0</v>
      </c>
      <c r="AO424" s="20" t="s">
        <v>801</v>
      </c>
      <c r="AP424" s="20" t="s">
        <v>809</v>
      </c>
      <c r="AQ424" s="14" t="s">
        <v>815</v>
      </c>
      <c r="AS424" s="19">
        <f t="shared" si="305"/>
        <v>0</v>
      </c>
      <c r="AT424" s="19">
        <f t="shared" si="306"/>
        <v>0</v>
      </c>
      <c r="AU424" s="19">
        <v>0</v>
      </c>
      <c r="AV424" s="19">
        <f t="shared" si="307"/>
        <v>0</v>
      </c>
    </row>
    <row r="425" spans="1:48" x14ac:dyDescent="0.2">
      <c r="A425" s="101" t="s">
        <v>358</v>
      </c>
      <c r="B425" s="2" t="s">
        <v>414</v>
      </c>
      <c r="C425" s="2" t="s">
        <v>953</v>
      </c>
      <c r="D425" s="2" t="s">
        <v>711</v>
      </c>
      <c r="E425" s="2" t="s">
        <v>755</v>
      </c>
      <c r="F425" s="38">
        <v>0</v>
      </c>
      <c r="G425" s="8"/>
      <c r="H425" s="8">
        <f t="shared" si="286"/>
        <v>0</v>
      </c>
      <c r="I425" s="8">
        <f t="shared" si="287"/>
        <v>0</v>
      </c>
      <c r="J425" s="8">
        <f t="shared" si="288"/>
        <v>0</v>
      </c>
      <c r="K425" s="8">
        <v>0</v>
      </c>
      <c r="L425" s="8">
        <f t="shared" si="289"/>
        <v>0</v>
      </c>
      <c r="M425" s="16" t="s">
        <v>782</v>
      </c>
      <c r="P425" s="19">
        <f t="shared" si="290"/>
        <v>0</v>
      </c>
      <c r="R425" s="19">
        <f t="shared" si="291"/>
        <v>0</v>
      </c>
      <c r="S425" s="19">
        <f t="shared" si="292"/>
        <v>0</v>
      </c>
      <c r="T425" s="19">
        <f t="shared" si="293"/>
        <v>0</v>
      </c>
      <c r="U425" s="19">
        <f t="shared" si="294"/>
        <v>0</v>
      </c>
      <c r="V425" s="19">
        <f t="shared" si="295"/>
        <v>0</v>
      </c>
      <c r="W425" s="19">
        <f t="shared" si="296"/>
        <v>0</v>
      </c>
      <c r="X425" s="19">
        <f t="shared" si="297"/>
        <v>0</v>
      </c>
      <c r="Y425" s="14" t="s">
        <v>414</v>
      </c>
      <c r="Z425" s="8">
        <f t="shared" si="298"/>
        <v>0</v>
      </c>
      <c r="AA425" s="8">
        <f t="shared" si="299"/>
        <v>0</v>
      </c>
      <c r="AB425" s="8">
        <f t="shared" si="300"/>
        <v>0</v>
      </c>
      <c r="AD425" s="19">
        <v>21</v>
      </c>
      <c r="AE425" s="19">
        <f t="shared" si="301"/>
        <v>0</v>
      </c>
      <c r="AF425" s="19">
        <f t="shared" si="302"/>
        <v>0</v>
      </c>
      <c r="AG425" s="16" t="s">
        <v>5</v>
      </c>
      <c r="AM425" s="19">
        <f t="shared" si="303"/>
        <v>0</v>
      </c>
      <c r="AN425" s="19">
        <f t="shared" si="304"/>
        <v>0</v>
      </c>
      <c r="AO425" s="20" t="s">
        <v>801</v>
      </c>
      <c r="AP425" s="20" t="s">
        <v>809</v>
      </c>
      <c r="AQ425" s="14" t="s">
        <v>815</v>
      </c>
      <c r="AS425" s="19">
        <f t="shared" si="305"/>
        <v>0</v>
      </c>
      <c r="AT425" s="19">
        <f t="shared" si="306"/>
        <v>0</v>
      </c>
      <c r="AU425" s="19">
        <v>0</v>
      </c>
      <c r="AV425" s="19">
        <f t="shared" si="307"/>
        <v>0</v>
      </c>
    </row>
    <row r="426" spans="1:48" x14ac:dyDescent="0.2">
      <c r="A426" s="101" t="s">
        <v>359</v>
      </c>
      <c r="B426" s="2" t="s">
        <v>414</v>
      </c>
      <c r="C426" s="2" t="s">
        <v>954</v>
      </c>
      <c r="D426" s="2" t="s">
        <v>712</v>
      </c>
      <c r="E426" s="2" t="s">
        <v>755</v>
      </c>
      <c r="F426" s="38">
        <v>0</v>
      </c>
      <c r="G426" s="8"/>
      <c r="H426" s="8">
        <f t="shared" si="286"/>
        <v>0</v>
      </c>
      <c r="I426" s="8">
        <f t="shared" si="287"/>
        <v>0</v>
      </c>
      <c r="J426" s="8">
        <f t="shared" si="288"/>
        <v>0</v>
      </c>
      <c r="K426" s="8">
        <v>0</v>
      </c>
      <c r="L426" s="8">
        <f t="shared" si="289"/>
        <v>0</v>
      </c>
      <c r="M426" s="16" t="s">
        <v>782</v>
      </c>
      <c r="P426" s="19">
        <f t="shared" si="290"/>
        <v>0</v>
      </c>
      <c r="R426" s="19">
        <f t="shared" si="291"/>
        <v>0</v>
      </c>
      <c r="S426" s="19">
        <f t="shared" si="292"/>
        <v>0</v>
      </c>
      <c r="T426" s="19">
        <f t="shared" si="293"/>
        <v>0</v>
      </c>
      <c r="U426" s="19">
        <f t="shared" si="294"/>
        <v>0</v>
      </c>
      <c r="V426" s="19">
        <f t="shared" si="295"/>
        <v>0</v>
      </c>
      <c r="W426" s="19">
        <f t="shared" si="296"/>
        <v>0</v>
      </c>
      <c r="X426" s="19">
        <f t="shared" si="297"/>
        <v>0</v>
      </c>
      <c r="Y426" s="14" t="s">
        <v>414</v>
      </c>
      <c r="Z426" s="8">
        <f t="shared" si="298"/>
        <v>0</v>
      </c>
      <c r="AA426" s="8">
        <f t="shared" si="299"/>
        <v>0</v>
      </c>
      <c r="AB426" s="8">
        <f t="shared" si="300"/>
        <v>0</v>
      </c>
      <c r="AD426" s="19">
        <v>21</v>
      </c>
      <c r="AE426" s="19">
        <f t="shared" si="301"/>
        <v>0</v>
      </c>
      <c r="AF426" s="19">
        <f t="shared" si="302"/>
        <v>0</v>
      </c>
      <c r="AG426" s="16" t="s">
        <v>5</v>
      </c>
      <c r="AM426" s="19">
        <f t="shared" si="303"/>
        <v>0</v>
      </c>
      <c r="AN426" s="19">
        <f t="shared" si="304"/>
        <v>0</v>
      </c>
      <c r="AO426" s="20" t="s">
        <v>801</v>
      </c>
      <c r="AP426" s="20" t="s">
        <v>809</v>
      </c>
      <c r="AQ426" s="14" t="s">
        <v>815</v>
      </c>
      <c r="AS426" s="19">
        <f t="shared" si="305"/>
        <v>0</v>
      </c>
      <c r="AT426" s="19">
        <f t="shared" si="306"/>
        <v>0</v>
      </c>
      <c r="AU426" s="19">
        <v>0</v>
      </c>
      <c r="AV426" s="19">
        <f t="shared" si="307"/>
        <v>0</v>
      </c>
    </row>
    <row r="427" spans="1:48" x14ac:dyDescent="0.2">
      <c r="A427" s="101" t="s">
        <v>360</v>
      </c>
      <c r="B427" s="2" t="s">
        <v>414</v>
      </c>
      <c r="C427" s="2" t="s">
        <v>955</v>
      </c>
      <c r="D427" s="2" t="s">
        <v>713</v>
      </c>
      <c r="E427" s="2" t="s">
        <v>756</v>
      </c>
      <c r="F427" s="38">
        <v>360</v>
      </c>
      <c r="G427" s="8"/>
      <c r="H427" s="8">
        <f t="shared" si="286"/>
        <v>0</v>
      </c>
      <c r="I427" s="8">
        <f t="shared" si="287"/>
        <v>0</v>
      </c>
      <c r="J427" s="8">
        <f t="shared" si="288"/>
        <v>0</v>
      </c>
      <c r="K427" s="8">
        <v>0</v>
      </c>
      <c r="L427" s="8">
        <f t="shared" si="289"/>
        <v>0</v>
      </c>
      <c r="M427" s="16" t="s">
        <v>782</v>
      </c>
      <c r="P427" s="19">
        <f t="shared" si="290"/>
        <v>0</v>
      </c>
      <c r="R427" s="19">
        <f t="shared" si="291"/>
        <v>0</v>
      </c>
      <c r="S427" s="19">
        <f t="shared" si="292"/>
        <v>0</v>
      </c>
      <c r="T427" s="19">
        <f t="shared" si="293"/>
        <v>0</v>
      </c>
      <c r="U427" s="19">
        <f t="shared" si="294"/>
        <v>0</v>
      </c>
      <c r="V427" s="19">
        <f t="shared" si="295"/>
        <v>0</v>
      </c>
      <c r="W427" s="19">
        <f t="shared" si="296"/>
        <v>0</v>
      </c>
      <c r="X427" s="19">
        <f t="shared" si="297"/>
        <v>0</v>
      </c>
      <c r="Y427" s="14" t="s">
        <v>414</v>
      </c>
      <c r="Z427" s="8">
        <f t="shared" si="298"/>
        <v>0</v>
      </c>
      <c r="AA427" s="8">
        <f t="shared" si="299"/>
        <v>0</v>
      </c>
      <c r="AB427" s="8">
        <f t="shared" si="300"/>
        <v>0</v>
      </c>
      <c r="AD427" s="19">
        <v>21</v>
      </c>
      <c r="AE427" s="19">
        <f t="shared" si="301"/>
        <v>0</v>
      </c>
      <c r="AF427" s="19">
        <f t="shared" si="302"/>
        <v>0</v>
      </c>
      <c r="AG427" s="16" t="s">
        <v>5</v>
      </c>
      <c r="AM427" s="19">
        <f t="shared" si="303"/>
        <v>0</v>
      </c>
      <c r="AN427" s="19">
        <f t="shared" si="304"/>
        <v>0</v>
      </c>
      <c r="AO427" s="20" t="s">
        <v>801</v>
      </c>
      <c r="AP427" s="20" t="s">
        <v>809</v>
      </c>
      <c r="AQ427" s="14" t="s">
        <v>815</v>
      </c>
      <c r="AS427" s="19">
        <f t="shared" si="305"/>
        <v>0</v>
      </c>
      <c r="AT427" s="19">
        <f t="shared" si="306"/>
        <v>0</v>
      </c>
      <c r="AU427" s="19">
        <v>0</v>
      </c>
      <c r="AV427" s="19">
        <f t="shared" si="307"/>
        <v>0</v>
      </c>
    </row>
    <row r="428" spans="1:48" x14ac:dyDescent="0.2">
      <c r="A428" s="101" t="s">
        <v>361</v>
      </c>
      <c r="B428" s="2" t="s">
        <v>414</v>
      </c>
      <c r="C428" s="2" t="s">
        <v>956</v>
      </c>
      <c r="D428" s="2" t="s">
        <v>714</v>
      </c>
      <c r="E428" s="2" t="s">
        <v>756</v>
      </c>
      <c r="F428" s="38">
        <v>16</v>
      </c>
      <c r="G428" s="8"/>
      <c r="H428" s="8">
        <f t="shared" si="286"/>
        <v>0</v>
      </c>
      <c r="I428" s="8">
        <f t="shared" si="287"/>
        <v>0</v>
      </c>
      <c r="J428" s="8">
        <f t="shared" si="288"/>
        <v>0</v>
      </c>
      <c r="K428" s="8">
        <v>0</v>
      </c>
      <c r="L428" s="8">
        <f t="shared" si="289"/>
        <v>0</v>
      </c>
      <c r="M428" s="16" t="s">
        <v>782</v>
      </c>
      <c r="P428" s="19">
        <f t="shared" si="290"/>
        <v>0</v>
      </c>
      <c r="R428" s="19">
        <f t="shared" si="291"/>
        <v>0</v>
      </c>
      <c r="S428" s="19">
        <f t="shared" si="292"/>
        <v>0</v>
      </c>
      <c r="T428" s="19">
        <f t="shared" si="293"/>
        <v>0</v>
      </c>
      <c r="U428" s="19">
        <f t="shared" si="294"/>
        <v>0</v>
      </c>
      <c r="V428" s="19">
        <f t="shared" si="295"/>
        <v>0</v>
      </c>
      <c r="W428" s="19">
        <f t="shared" si="296"/>
        <v>0</v>
      </c>
      <c r="X428" s="19">
        <f t="shared" si="297"/>
        <v>0</v>
      </c>
      <c r="Y428" s="14" t="s">
        <v>414</v>
      </c>
      <c r="Z428" s="8">
        <f t="shared" si="298"/>
        <v>0</v>
      </c>
      <c r="AA428" s="8">
        <f t="shared" si="299"/>
        <v>0</v>
      </c>
      <c r="AB428" s="8">
        <f t="shared" si="300"/>
        <v>0</v>
      </c>
      <c r="AD428" s="19">
        <v>21</v>
      </c>
      <c r="AE428" s="19">
        <f t="shared" si="301"/>
        <v>0</v>
      </c>
      <c r="AF428" s="19">
        <f t="shared" si="302"/>
        <v>0</v>
      </c>
      <c r="AG428" s="16" t="s">
        <v>5</v>
      </c>
      <c r="AM428" s="19">
        <f t="shared" si="303"/>
        <v>0</v>
      </c>
      <c r="AN428" s="19">
        <f t="shared" si="304"/>
        <v>0</v>
      </c>
      <c r="AO428" s="20" t="s">
        <v>801</v>
      </c>
      <c r="AP428" s="20" t="s">
        <v>809</v>
      </c>
      <c r="AQ428" s="14" t="s">
        <v>815</v>
      </c>
      <c r="AS428" s="19">
        <f t="shared" si="305"/>
        <v>0</v>
      </c>
      <c r="AT428" s="19">
        <f t="shared" si="306"/>
        <v>0</v>
      </c>
      <c r="AU428" s="19">
        <v>0</v>
      </c>
      <c r="AV428" s="19">
        <f t="shared" si="307"/>
        <v>0</v>
      </c>
    </row>
    <row r="429" spans="1:48" x14ac:dyDescent="0.2">
      <c r="A429" s="101" t="s">
        <v>362</v>
      </c>
      <c r="B429" s="2" t="s">
        <v>414</v>
      </c>
      <c r="C429" s="2" t="s">
        <v>957</v>
      </c>
      <c r="D429" s="2" t="s">
        <v>715</v>
      </c>
      <c r="E429" s="2" t="s">
        <v>756</v>
      </c>
      <c r="F429" s="38">
        <v>0</v>
      </c>
      <c r="G429" s="8"/>
      <c r="H429" s="8">
        <f t="shared" si="286"/>
        <v>0</v>
      </c>
      <c r="I429" s="8">
        <f t="shared" si="287"/>
        <v>0</v>
      </c>
      <c r="J429" s="8">
        <f t="shared" si="288"/>
        <v>0</v>
      </c>
      <c r="K429" s="8">
        <v>0</v>
      </c>
      <c r="L429" s="8">
        <f t="shared" si="289"/>
        <v>0</v>
      </c>
      <c r="M429" s="16" t="s">
        <v>782</v>
      </c>
      <c r="P429" s="19">
        <f t="shared" si="290"/>
        <v>0</v>
      </c>
      <c r="R429" s="19">
        <f t="shared" si="291"/>
        <v>0</v>
      </c>
      <c r="S429" s="19">
        <f t="shared" si="292"/>
        <v>0</v>
      </c>
      <c r="T429" s="19">
        <f t="shared" si="293"/>
        <v>0</v>
      </c>
      <c r="U429" s="19">
        <f t="shared" si="294"/>
        <v>0</v>
      </c>
      <c r="V429" s="19">
        <f t="shared" si="295"/>
        <v>0</v>
      </c>
      <c r="W429" s="19">
        <f t="shared" si="296"/>
        <v>0</v>
      </c>
      <c r="X429" s="19">
        <f t="shared" si="297"/>
        <v>0</v>
      </c>
      <c r="Y429" s="14" t="s">
        <v>414</v>
      </c>
      <c r="Z429" s="8">
        <f t="shared" si="298"/>
        <v>0</v>
      </c>
      <c r="AA429" s="8">
        <f t="shared" si="299"/>
        <v>0</v>
      </c>
      <c r="AB429" s="8">
        <f t="shared" si="300"/>
        <v>0</v>
      </c>
      <c r="AD429" s="19">
        <v>21</v>
      </c>
      <c r="AE429" s="19">
        <f t="shared" si="301"/>
        <v>0</v>
      </c>
      <c r="AF429" s="19">
        <f t="shared" si="302"/>
        <v>0</v>
      </c>
      <c r="AG429" s="16" t="s">
        <v>5</v>
      </c>
      <c r="AM429" s="19">
        <f t="shared" si="303"/>
        <v>0</v>
      </c>
      <c r="AN429" s="19">
        <f t="shared" si="304"/>
        <v>0</v>
      </c>
      <c r="AO429" s="20" t="s">
        <v>801</v>
      </c>
      <c r="AP429" s="20" t="s">
        <v>809</v>
      </c>
      <c r="AQ429" s="14" t="s">
        <v>815</v>
      </c>
      <c r="AS429" s="19">
        <f t="shared" si="305"/>
        <v>0</v>
      </c>
      <c r="AT429" s="19">
        <f t="shared" si="306"/>
        <v>0</v>
      </c>
      <c r="AU429" s="19">
        <v>0</v>
      </c>
      <c r="AV429" s="19">
        <f t="shared" si="307"/>
        <v>0</v>
      </c>
    </row>
    <row r="430" spans="1:48" x14ac:dyDescent="0.2">
      <c r="A430" s="101" t="s">
        <v>363</v>
      </c>
      <c r="B430" s="2" t="s">
        <v>414</v>
      </c>
      <c r="C430" s="2" t="s">
        <v>958</v>
      </c>
      <c r="D430" s="2" t="s">
        <v>716</v>
      </c>
      <c r="E430" s="2" t="s">
        <v>755</v>
      </c>
      <c r="F430" s="38">
        <v>12</v>
      </c>
      <c r="G430" s="8"/>
      <c r="H430" s="8">
        <f t="shared" si="286"/>
        <v>0</v>
      </c>
      <c r="I430" s="8">
        <f t="shared" si="287"/>
        <v>0</v>
      </c>
      <c r="J430" s="8">
        <f t="shared" si="288"/>
        <v>0</v>
      </c>
      <c r="K430" s="8">
        <v>0</v>
      </c>
      <c r="L430" s="8">
        <f t="shared" si="289"/>
        <v>0</v>
      </c>
      <c r="M430" s="16" t="s">
        <v>782</v>
      </c>
      <c r="P430" s="19">
        <f t="shared" si="290"/>
        <v>0</v>
      </c>
      <c r="R430" s="19">
        <f t="shared" si="291"/>
        <v>0</v>
      </c>
      <c r="S430" s="19">
        <f t="shared" si="292"/>
        <v>0</v>
      </c>
      <c r="T430" s="19">
        <f t="shared" si="293"/>
        <v>0</v>
      </c>
      <c r="U430" s="19">
        <f t="shared" si="294"/>
        <v>0</v>
      </c>
      <c r="V430" s="19">
        <f t="shared" si="295"/>
        <v>0</v>
      </c>
      <c r="W430" s="19">
        <f t="shared" si="296"/>
        <v>0</v>
      </c>
      <c r="X430" s="19">
        <f t="shared" si="297"/>
        <v>0</v>
      </c>
      <c r="Y430" s="14" t="s">
        <v>414</v>
      </c>
      <c r="Z430" s="8">
        <f t="shared" si="298"/>
        <v>0</v>
      </c>
      <c r="AA430" s="8">
        <f t="shared" si="299"/>
        <v>0</v>
      </c>
      <c r="AB430" s="8">
        <f t="shared" si="300"/>
        <v>0</v>
      </c>
      <c r="AD430" s="19">
        <v>21</v>
      </c>
      <c r="AE430" s="19">
        <f t="shared" si="301"/>
        <v>0</v>
      </c>
      <c r="AF430" s="19">
        <f t="shared" si="302"/>
        <v>0</v>
      </c>
      <c r="AG430" s="16" t="s">
        <v>5</v>
      </c>
      <c r="AM430" s="19">
        <f t="shared" si="303"/>
        <v>0</v>
      </c>
      <c r="AN430" s="19">
        <f t="shared" si="304"/>
        <v>0</v>
      </c>
      <c r="AO430" s="20" t="s">
        <v>801</v>
      </c>
      <c r="AP430" s="20" t="s">
        <v>809</v>
      </c>
      <c r="AQ430" s="14" t="s">
        <v>815</v>
      </c>
      <c r="AS430" s="19">
        <f t="shared" si="305"/>
        <v>0</v>
      </c>
      <c r="AT430" s="19">
        <f t="shared" si="306"/>
        <v>0</v>
      </c>
      <c r="AU430" s="19">
        <v>0</v>
      </c>
      <c r="AV430" s="19">
        <f t="shared" si="307"/>
        <v>0</v>
      </c>
    </row>
    <row r="431" spans="1:48" x14ac:dyDescent="0.2">
      <c r="A431" s="101" t="s">
        <v>364</v>
      </c>
      <c r="B431" s="2" t="s">
        <v>414</v>
      </c>
      <c r="C431" s="2" t="s">
        <v>959</v>
      </c>
      <c r="D431" s="2" t="s">
        <v>717</v>
      </c>
      <c r="E431" s="2" t="s">
        <v>755</v>
      </c>
      <c r="F431" s="38">
        <v>12</v>
      </c>
      <c r="G431" s="8"/>
      <c r="H431" s="8">
        <f t="shared" si="286"/>
        <v>0</v>
      </c>
      <c r="I431" s="8">
        <f t="shared" si="287"/>
        <v>0</v>
      </c>
      <c r="J431" s="8">
        <f t="shared" si="288"/>
        <v>0</v>
      </c>
      <c r="K431" s="8">
        <v>0</v>
      </c>
      <c r="L431" s="8">
        <f t="shared" si="289"/>
        <v>0</v>
      </c>
      <c r="M431" s="16" t="s">
        <v>782</v>
      </c>
      <c r="P431" s="19">
        <f t="shared" si="290"/>
        <v>0</v>
      </c>
      <c r="R431" s="19">
        <f t="shared" si="291"/>
        <v>0</v>
      </c>
      <c r="S431" s="19">
        <f t="shared" si="292"/>
        <v>0</v>
      </c>
      <c r="T431" s="19">
        <f t="shared" si="293"/>
        <v>0</v>
      </c>
      <c r="U431" s="19">
        <f t="shared" si="294"/>
        <v>0</v>
      </c>
      <c r="V431" s="19">
        <f t="shared" si="295"/>
        <v>0</v>
      </c>
      <c r="W431" s="19">
        <f t="shared" si="296"/>
        <v>0</v>
      </c>
      <c r="X431" s="19">
        <f t="shared" si="297"/>
        <v>0</v>
      </c>
      <c r="Y431" s="14" t="s">
        <v>414</v>
      </c>
      <c r="Z431" s="8">
        <f t="shared" si="298"/>
        <v>0</v>
      </c>
      <c r="AA431" s="8">
        <f t="shared" si="299"/>
        <v>0</v>
      </c>
      <c r="AB431" s="8">
        <f t="shared" si="300"/>
        <v>0</v>
      </c>
      <c r="AD431" s="19">
        <v>21</v>
      </c>
      <c r="AE431" s="19">
        <f t="shared" si="301"/>
        <v>0</v>
      </c>
      <c r="AF431" s="19">
        <f t="shared" si="302"/>
        <v>0</v>
      </c>
      <c r="AG431" s="16" t="s">
        <v>5</v>
      </c>
      <c r="AM431" s="19">
        <f t="shared" si="303"/>
        <v>0</v>
      </c>
      <c r="AN431" s="19">
        <f t="shared" si="304"/>
        <v>0</v>
      </c>
      <c r="AO431" s="20" t="s">
        <v>801</v>
      </c>
      <c r="AP431" s="20" t="s">
        <v>809</v>
      </c>
      <c r="AQ431" s="14" t="s">
        <v>815</v>
      </c>
      <c r="AS431" s="19">
        <f t="shared" si="305"/>
        <v>0</v>
      </c>
      <c r="AT431" s="19">
        <f t="shared" si="306"/>
        <v>0</v>
      </c>
      <c r="AU431" s="19">
        <v>0</v>
      </c>
      <c r="AV431" s="19">
        <f t="shared" si="307"/>
        <v>0</v>
      </c>
    </row>
    <row r="432" spans="1:48" x14ac:dyDescent="0.2">
      <c r="A432" s="101" t="s">
        <v>365</v>
      </c>
      <c r="B432" s="2" t="s">
        <v>414</v>
      </c>
      <c r="C432" s="2" t="s">
        <v>960</v>
      </c>
      <c r="D432" s="2" t="s">
        <v>718</v>
      </c>
      <c r="E432" s="2" t="s">
        <v>755</v>
      </c>
      <c r="F432" s="38">
        <v>240</v>
      </c>
      <c r="G432" s="8"/>
      <c r="H432" s="8">
        <f t="shared" si="286"/>
        <v>0</v>
      </c>
      <c r="I432" s="8">
        <f t="shared" si="287"/>
        <v>0</v>
      </c>
      <c r="J432" s="8">
        <f t="shared" si="288"/>
        <v>0</v>
      </c>
      <c r="K432" s="8">
        <v>0</v>
      </c>
      <c r="L432" s="8">
        <f t="shared" si="289"/>
        <v>0</v>
      </c>
      <c r="M432" s="16" t="s">
        <v>782</v>
      </c>
      <c r="P432" s="19">
        <f t="shared" si="290"/>
        <v>0</v>
      </c>
      <c r="R432" s="19">
        <f t="shared" si="291"/>
        <v>0</v>
      </c>
      <c r="S432" s="19">
        <f t="shared" si="292"/>
        <v>0</v>
      </c>
      <c r="T432" s="19">
        <f t="shared" si="293"/>
        <v>0</v>
      </c>
      <c r="U432" s="19">
        <f t="shared" si="294"/>
        <v>0</v>
      </c>
      <c r="V432" s="19">
        <f t="shared" si="295"/>
        <v>0</v>
      </c>
      <c r="W432" s="19">
        <f t="shared" si="296"/>
        <v>0</v>
      </c>
      <c r="X432" s="19">
        <f t="shared" si="297"/>
        <v>0</v>
      </c>
      <c r="Y432" s="14" t="s">
        <v>414</v>
      </c>
      <c r="Z432" s="8">
        <f t="shared" si="298"/>
        <v>0</v>
      </c>
      <c r="AA432" s="8">
        <f t="shared" si="299"/>
        <v>0</v>
      </c>
      <c r="AB432" s="8">
        <f t="shared" si="300"/>
        <v>0</v>
      </c>
      <c r="AD432" s="19">
        <v>21</v>
      </c>
      <c r="AE432" s="19">
        <f t="shared" si="301"/>
        <v>0</v>
      </c>
      <c r="AF432" s="19">
        <f t="shared" si="302"/>
        <v>0</v>
      </c>
      <c r="AG432" s="16" t="s">
        <v>5</v>
      </c>
      <c r="AM432" s="19">
        <f t="shared" si="303"/>
        <v>0</v>
      </c>
      <c r="AN432" s="19">
        <f t="shared" si="304"/>
        <v>0</v>
      </c>
      <c r="AO432" s="20" t="s">
        <v>801</v>
      </c>
      <c r="AP432" s="20" t="s">
        <v>809</v>
      </c>
      <c r="AQ432" s="14" t="s">
        <v>815</v>
      </c>
      <c r="AS432" s="19">
        <f t="shared" si="305"/>
        <v>0</v>
      </c>
      <c r="AT432" s="19">
        <f t="shared" si="306"/>
        <v>0</v>
      </c>
      <c r="AU432" s="19">
        <v>0</v>
      </c>
      <c r="AV432" s="19">
        <f t="shared" si="307"/>
        <v>0</v>
      </c>
    </row>
    <row r="433" spans="1:48" x14ac:dyDescent="0.2">
      <c r="A433" s="101" t="s">
        <v>366</v>
      </c>
      <c r="B433" s="2" t="s">
        <v>414</v>
      </c>
      <c r="C433" s="2" t="s">
        <v>961</v>
      </c>
      <c r="D433" s="2" t="s">
        <v>719</v>
      </c>
      <c r="E433" s="2" t="s">
        <v>755</v>
      </c>
      <c r="F433" s="38">
        <v>0</v>
      </c>
      <c r="G433" s="8"/>
      <c r="H433" s="8">
        <f t="shared" si="286"/>
        <v>0</v>
      </c>
      <c r="I433" s="8">
        <f t="shared" si="287"/>
        <v>0</v>
      </c>
      <c r="J433" s="8">
        <f t="shared" si="288"/>
        <v>0</v>
      </c>
      <c r="K433" s="8">
        <v>0</v>
      </c>
      <c r="L433" s="8">
        <f t="shared" si="289"/>
        <v>0</v>
      </c>
      <c r="M433" s="16" t="s">
        <v>782</v>
      </c>
      <c r="P433" s="19">
        <f t="shared" si="290"/>
        <v>0</v>
      </c>
      <c r="R433" s="19">
        <f t="shared" si="291"/>
        <v>0</v>
      </c>
      <c r="S433" s="19">
        <f t="shared" si="292"/>
        <v>0</v>
      </c>
      <c r="T433" s="19">
        <f t="shared" si="293"/>
        <v>0</v>
      </c>
      <c r="U433" s="19">
        <f t="shared" si="294"/>
        <v>0</v>
      </c>
      <c r="V433" s="19">
        <f t="shared" si="295"/>
        <v>0</v>
      </c>
      <c r="W433" s="19">
        <f t="shared" si="296"/>
        <v>0</v>
      </c>
      <c r="X433" s="19">
        <f t="shared" si="297"/>
        <v>0</v>
      </c>
      <c r="Y433" s="14" t="s">
        <v>414</v>
      </c>
      <c r="Z433" s="8">
        <f t="shared" si="298"/>
        <v>0</v>
      </c>
      <c r="AA433" s="8">
        <f t="shared" si="299"/>
        <v>0</v>
      </c>
      <c r="AB433" s="8">
        <f t="shared" si="300"/>
        <v>0</v>
      </c>
      <c r="AD433" s="19">
        <v>21</v>
      </c>
      <c r="AE433" s="19">
        <f t="shared" si="301"/>
        <v>0</v>
      </c>
      <c r="AF433" s="19">
        <f t="shared" si="302"/>
        <v>0</v>
      </c>
      <c r="AG433" s="16" t="s">
        <v>5</v>
      </c>
      <c r="AM433" s="19">
        <f t="shared" si="303"/>
        <v>0</v>
      </c>
      <c r="AN433" s="19">
        <f t="shared" si="304"/>
        <v>0</v>
      </c>
      <c r="AO433" s="20" t="s">
        <v>801</v>
      </c>
      <c r="AP433" s="20" t="s">
        <v>809</v>
      </c>
      <c r="AQ433" s="14" t="s">
        <v>815</v>
      </c>
      <c r="AS433" s="19">
        <f t="shared" si="305"/>
        <v>0</v>
      </c>
      <c r="AT433" s="19">
        <f t="shared" si="306"/>
        <v>0</v>
      </c>
      <c r="AU433" s="19">
        <v>0</v>
      </c>
      <c r="AV433" s="19">
        <f t="shared" si="307"/>
        <v>0</v>
      </c>
    </row>
    <row r="434" spans="1:48" x14ac:dyDescent="0.2">
      <c r="A434" s="101" t="s">
        <v>367</v>
      </c>
      <c r="B434" s="2" t="s">
        <v>414</v>
      </c>
      <c r="C434" s="2" t="s">
        <v>962</v>
      </c>
      <c r="D434" s="2" t="s">
        <v>720</v>
      </c>
      <c r="E434" s="2" t="s">
        <v>755</v>
      </c>
      <c r="F434" s="38">
        <v>0</v>
      </c>
      <c r="G434" s="8"/>
      <c r="H434" s="8">
        <f t="shared" si="286"/>
        <v>0</v>
      </c>
      <c r="I434" s="8">
        <f t="shared" si="287"/>
        <v>0</v>
      </c>
      <c r="J434" s="8">
        <f t="shared" si="288"/>
        <v>0</v>
      </c>
      <c r="K434" s="8">
        <v>0</v>
      </c>
      <c r="L434" s="8">
        <f t="shared" si="289"/>
        <v>0</v>
      </c>
      <c r="M434" s="16" t="s">
        <v>782</v>
      </c>
      <c r="P434" s="19">
        <f t="shared" si="290"/>
        <v>0</v>
      </c>
      <c r="R434" s="19">
        <f t="shared" si="291"/>
        <v>0</v>
      </c>
      <c r="S434" s="19">
        <f t="shared" si="292"/>
        <v>0</v>
      </c>
      <c r="T434" s="19">
        <f t="shared" si="293"/>
        <v>0</v>
      </c>
      <c r="U434" s="19">
        <f t="shared" si="294"/>
        <v>0</v>
      </c>
      <c r="V434" s="19">
        <f t="shared" si="295"/>
        <v>0</v>
      </c>
      <c r="W434" s="19">
        <f t="shared" si="296"/>
        <v>0</v>
      </c>
      <c r="X434" s="19">
        <f t="shared" si="297"/>
        <v>0</v>
      </c>
      <c r="Y434" s="14" t="s">
        <v>414</v>
      </c>
      <c r="Z434" s="8">
        <f t="shared" si="298"/>
        <v>0</v>
      </c>
      <c r="AA434" s="8">
        <f t="shared" si="299"/>
        <v>0</v>
      </c>
      <c r="AB434" s="8">
        <f t="shared" si="300"/>
        <v>0</v>
      </c>
      <c r="AD434" s="19">
        <v>21</v>
      </c>
      <c r="AE434" s="19">
        <f t="shared" si="301"/>
        <v>0</v>
      </c>
      <c r="AF434" s="19">
        <f t="shared" si="302"/>
        <v>0</v>
      </c>
      <c r="AG434" s="16" t="s">
        <v>5</v>
      </c>
      <c r="AM434" s="19">
        <f t="shared" si="303"/>
        <v>0</v>
      </c>
      <c r="AN434" s="19">
        <f t="shared" si="304"/>
        <v>0</v>
      </c>
      <c r="AO434" s="20" t="s">
        <v>801</v>
      </c>
      <c r="AP434" s="20" t="s">
        <v>809</v>
      </c>
      <c r="AQ434" s="14" t="s">
        <v>815</v>
      </c>
      <c r="AS434" s="19">
        <f t="shared" si="305"/>
        <v>0</v>
      </c>
      <c r="AT434" s="19">
        <f t="shared" si="306"/>
        <v>0</v>
      </c>
      <c r="AU434" s="19">
        <v>0</v>
      </c>
      <c r="AV434" s="19">
        <f t="shared" si="307"/>
        <v>0</v>
      </c>
    </row>
    <row r="435" spans="1:48" x14ac:dyDescent="0.2">
      <c r="A435" s="101" t="s">
        <v>368</v>
      </c>
      <c r="B435" s="2" t="s">
        <v>414</v>
      </c>
      <c r="C435" s="2" t="s">
        <v>963</v>
      </c>
      <c r="D435" s="2" t="s">
        <v>721</v>
      </c>
      <c r="E435" s="2" t="s">
        <v>755</v>
      </c>
      <c r="F435" s="38">
        <v>20</v>
      </c>
      <c r="G435" s="8"/>
      <c r="H435" s="8">
        <f t="shared" si="286"/>
        <v>0</v>
      </c>
      <c r="I435" s="8">
        <f t="shared" si="287"/>
        <v>0</v>
      </c>
      <c r="J435" s="8">
        <f t="shared" si="288"/>
        <v>0</v>
      </c>
      <c r="K435" s="8">
        <v>0</v>
      </c>
      <c r="L435" s="8">
        <f t="shared" si="289"/>
        <v>0</v>
      </c>
      <c r="M435" s="16" t="s">
        <v>782</v>
      </c>
      <c r="P435" s="19">
        <f t="shared" si="290"/>
        <v>0</v>
      </c>
      <c r="R435" s="19">
        <f t="shared" si="291"/>
        <v>0</v>
      </c>
      <c r="S435" s="19">
        <f t="shared" si="292"/>
        <v>0</v>
      </c>
      <c r="T435" s="19">
        <f t="shared" si="293"/>
        <v>0</v>
      </c>
      <c r="U435" s="19">
        <f t="shared" si="294"/>
        <v>0</v>
      </c>
      <c r="V435" s="19">
        <f t="shared" si="295"/>
        <v>0</v>
      </c>
      <c r="W435" s="19">
        <f t="shared" si="296"/>
        <v>0</v>
      </c>
      <c r="X435" s="19">
        <f t="shared" si="297"/>
        <v>0</v>
      </c>
      <c r="Y435" s="14" t="s">
        <v>414</v>
      </c>
      <c r="Z435" s="8">
        <f t="shared" si="298"/>
        <v>0</v>
      </c>
      <c r="AA435" s="8">
        <f t="shared" si="299"/>
        <v>0</v>
      </c>
      <c r="AB435" s="8">
        <f t="shared" si="300"/>
        <v>0</v>
      </c>
      <c r="AD435" s="19">
        <v>21</v>
      </c>
      <c r="AE435" s="19">
        <f t="shared" si="301"/>
        <v>0</v>
      </c>
      <c r="AF435" s="19">
        <f t="shared" si="302"/>
        <v>0</v>
      </c>
      <c r="AG435" s="16" t="s">
        <v>5</v>
      </c>
      <c r="AM435" s="19">
        <f t="shared" si="303"/>
        <v>0</v>
      </c>
      <c r="AN435" s="19">
        <f t="shared" si="304"/>
        <v>0</v>
      </c>
      <c r="AO435" s="20" t="s">
        <v>801</v>
      </c>
      <c r="AP435" s="20" t="s">
        <v>809</v>
      </c>
      <c r="AQ435" s="14" t="s">
        <v>815</v>
      </c>
      <c r="AS435" s="19">
        <f t="shared" si="305"/>
        <v>0</v>
      </c>
      <c r="AT435" s="19">
        <f t="shared" si="306"/>
        <v>0</v>
      </c>
      <c r="AU435" s="19">
        <v>0</v>
      </c>
      <c r="AV435" s="19">
        <f t="shared" si="307"/>
        <v>0</v>
      </c>
    </row>
    <row r="436" spans="1:48" x14ac:dyDescent="0.2">
      <c r="A436" s="101" t="s">
        <v>369</v>
      </c>
      <c r="B436" s="2" t="s">
        <v>414</v>
      </c>
      <c r="C436" s="2" t="s">
        <v>964</v>
      </c>
      <c r="D436" s="2" t="s">
        <v>722</v>
      </c>
      <c r="E436" s="2" t="s">
        <v>764</v>
      </c>
      <c r="F436" s="38">
        <v>1</v>
      </c>
      <c r="G436" s="8"/>
      <c r="H436" s="8">
        <f t="shared" si="286"/>
        <v>0</v>
      </c>
      <c r="I436" s="8">
        <f t="shared" si="287"/>
        <v>0</v>
      </c>
      <c r="J436" s="8">
        <f t="shared" si="288"/>
        <v>0</v>
      </c>
      <c r="K436" s="8">
        <v>0</v>
      </c>
      <c r="L436" s="8">
        <f t="shared" si="289"/>
        <v>0</v>
      </c>
      <c r="M436" s="16" t="s">
        <v>782</v>
      </c>
      <c r="P436" s="19">
        <f t="shared" si="290"/>
        <v>0</v>
      </c>
      <c r="R436" s="19">
        <f t="shared" si="291"/>
        <v>0</v>
      </c>
      <c r="S436" s="19">
        <f t="shared" si="292"/>
        <v>0</v>
      </c>
      <c r="T436" s="19">
        <f t="shared" si="293"/>
        <v>0</v>
      </c>
      <c r="U436" s="19">
        <f t="shared" si="294"/>
        <v>0</v>
      </c>
      <c r="V436" s="19">
        <f t="shared" si="295"/>
        <v>0</v>
      </c>
      <c r="W436" s="19">
        <f t="shared" si="296"/>
        <v>0</v>
      </c>
      <c r="X436" s="19">
        <f t="shared" si="297"/>
        <v>0</v>
      </c>
      <c r="Y436" s="14" t="s">
        <v>414</v>
      </c>
      <c r="Z436" s="8">
        <f t="shared" si="298"/>
        <v>0</v>
      </c>
      <c r="AA436" s="8">
        <f t="shared" si="299"/>
        <v>0</v>
      </c>
      <c r="AB436" s="8">
        <f t="shared" si="300"/>
        <v>0</v>
      </c>
      <c r="AD436" s="19">
        <v>21</v>
      </c>
      <c r="AE436" s="19">
        <f t="shared" si="301"/>
        <v>0</v>
      </c>
      <c r="AF436" s="19">
        <f t="shared" si="302"/>
        <v>0</v>
      </c>
      <c r="AG436" s="16" t="s">
        <v>5</v>
      </c>
      <c r="AM436" s="19">
        <f t="shared" si="303"/>
        <v>0</v>
      </c>
      <c r="AN436" s="19">
        <f t="shared" si="304"/>
        <v>0</v>
      </c>
      <c r="AO436" s="20" t="s">
        <v>801</v>
      </c>
      <c r="AP436" s="20" t="s">
        <v>809</v>
      </c>
      <c r="AQ436" s="14" t="s">
        <v>815</v>
      </c>
      <c r="AS436" s="19">
        <f t="shared" si="305"/>
        <v>0</v>
      </c>
      <c r="AT436" s="19">
        <f t="shared" si="306"/>
        <v>0</v>
      </c>
      <c r="AU436" s="19">
        <v>0</v>
      </c>
      <c r="AV436" s="19">
        <f t="shared" si="307"/>
        <v>0</v>
      </c>
    </row>
    <row r="437" spans="1:48" x14ac:dyDescent="0.2">
      <c r="A437" s="101" t="s">
        <v>370</v>
      </c>
      <c r="B437" s="2" t="s">
        <v>414</v>
      </c>
      <c r="C437" s="2" t="s">
        <v>965</v>
      </c>
      <c r="D437" s="2" t="s">
        <v>723</v>
      </c>
      <c r="E437" s="2" t="s">
        <v>755</v>
      </c>
      <c r="F437" s="38">
        <v>1</v>
      </c>
      <c r="G437" s="8"/>
      <c r="H437" s="8">
        <f t="shared" si="286"/>
        <v>0</v>
      </c>
      <c r="I437" s="8">
        <f t="shared" si="287"/>
        <v>0</v>
      </c>
      <c r="J437" s="8">
        <f t="shared" si="288"/>
        <v>0</v>
      </c>
      <c r="K437" s="8">
        <v>0</v>
      </c>
      <c r="L437" s="8">
        <f t="shared" si="289"/>
        <v>0</v>
      </c>
      <c r="M437" s="16" t="s">
        <v>782</v>
      </c>
      <c r="P437" s="19">
        <f t="shared" si="290"/>
        <v>0</v>
      </c>
      <c r="R437" s="19">
        <f t="shared" si="291"/>
        <v>0</v>
      </c>
      <c r="S437" s="19">
        <f t="shared" si="292"/>
        <v>0</v>
      </c>
      <c r="T437" s="19">
        <f t="shared" si="293"/>
        <v>0</v>
      </c>
      <c r="U437" s="19">
        <f t="shared" si="294"/>
        <v>0</v>
      </c>
      <c r="V437" s="19">
        <f t="shared" si="295"/>
        <v>0</v>
      </c>
      <c r="W437" s="19">
        <f t="shared" si="296"/>
        <v>0</v>
      </c>
      <c r="X437" s="19">
        <f t="shared" si="297"/>
        <v>0</v>
      </c>
      <c r="Y437" s="14" t="s">
        <v>414</v>
      </c>
      <c r="Z437" s="8">
        <f t="shared" si="298"/>
        <v>0</v>
      </c>
      <c r="AA437" s="8">
        <f t="shared" si="299"/>
        <v>0</v>
      </c>
      <c r="AB437" s="8">
        <f t="shared" si="300"/>
        <v>0</v>
      </c>
      <c r="AD437" s="19">
        <v>21</v>
      </c>
      <c r="AE437" s="19">
        <f t="shared" si="301"/>
        <v>0</v>
      </c>
      <c r="AF437" s="19">
        <f t="shared" si="302"/>
        <v>0</v>
      </c>
      <c r="AG437" s="16" t="s">
        <v>5</v>
      </c>
      <c r="AM437" s="19">
        <f t="shared" si="303"/>
        <v>0</v>
      </c>
      <c r="AN437" s="19">
        <f t="shared" si="304"/>
        <v>0</v>
      </c>
      <c r="AO437" s="20" t="s">
        <v>801</v>
      </c>
      <c r="AP437" s="20" t="s">
        <v>809</v>
      </c>
      <c r="AQ437" s="14" t="s">
        <v>815</v>
      </c>
      <c r="AS437" s="19">
        <f t="shared" si="305"/>
        <v>0</v>
      </c>
      <c r="AT437" s="19">
        <f t="shared" si="306"/>
        <v>0</v>
      </c>
      <c r="AU437" s="19">
        <v>0</v>
      </c>
      <c r="AV437" s="19">
        <f t="shared" si="307"/>
        <v>0</v>
      </c>
    </row>
    <row r="438" spans="1:48" x14ac:dyDescent="0.2">
      <c r="A438" s="101" t="s">
        <v>371</v>
      </c>
      <c r="B438" s="2" t="s">
        <v>414</v>
      </c>
      <c r="C438" s="2" t="s">
        <v>966</v>
      </c>
      <c r="D438" s="2" t="s">
        <v>724</v>
      </c>
      <c r="E438" s="2" t="s">
        <v>755</v>
      </c>
      <c r="F438" s="38">
        <v>108</v>
      </c>
      <c r="G438" s="8"/>
      <c r="H438" s="8">
        <f t="shared" si="286"/>
        <v>0</v>
      </c>
      <c r="I438" s="8">
        <f t="shared" si="287"/>
        <v>0</v>
      </c>
      <c r="J438" s="8">
        <f t="shared" si="288"/>
        <v>0</v>
      </c>
      <c r="K438" s="8">
        <v>0</v>
      </c>
      <c r="L438" s="8">
        <f t="shared" si="289"/>
        <v>0</v>
      </c>
      <c r="M438" s="16" t="s">
        <v>782</v>
      </c>
      <c r="P438" s="19">
        <f t="shared" si="290"/>
        <v>0</v>
      </c>
      <c r="R438" s="19">
        <f t="shared" si="291"/>
        <v>0</v>
      </c>
      <c r="S438" s="19">
        <f t="shared" si="292"/>
        <v>0</v>
      </c>
      <c r="T438" s="19">
        <f t="shared" si="293"/>
        <v>0</v>
      </c>
      <c r="U438" s="19">
        <f t="shared" si="294"/>
        <v>0</v>
      </c>
      <c r="V438" s="19">
        <f t="shared" si="295"/>
        <v>0</v>
      </c>
      <c r="W438" s="19">
        <f t="shared" si="296"/>
        <v>0</v>
      </c>
      <c r="X438" s="19">
        <f t="shared" si="297"/>
        <v>0</v>
      </c>
      <c r="Y438" s="14" t="s">
        <v>414</v>
      </c>
      <c r="Z438" s="8">
        <f t="shared" si="298"/>
        <v>0</v>
      </c>
      <c r="AA438" s="8">
        <f t="shared" si="299"/>
        <v>0</v>
      </c>
      <c r="AB438" s="8">
        <f t="shared" si="300"/>
        <v>0</v>
      </c>
      <c r="AD438" s="19">
        <v>21</v>
      </c>
      <c r="AE438" s="19">
        <f t="shared" si="301"/>
        <v>0</v>
      </c>
      <c r="AF438" s="19">
        <f t="shared" si="302"/>
        <v>0</v>
      </c>
      <c r="AG438" s="16" t="s">
        <v>5</v>
      </c>
      <c r="AM438" s="19">
        <f t="shared" si="303"/>
        <v>0</v>
      </c>
      <c r="AN438" s="19">
        <f t="shared" si="304"/>
        <v>0</v>
      </c>
      <c r="AO438" s="20" t="s">
        <v>801</v>
      </c>
      <c r="AP438" s="20" t="s">
        <v>809</v>
      </c>
      <c r="AQ438" s="14" t="s">
        <v>815</v>
      </c>
      <c r="AS438" s="19">
        <f t="shared" si="305"/>
        <v>0</v>
      </c>
      <c r="AT438" s="19">
        <f t="shared" si="306"/>
        <v>0</v>
      </c>
      <c r="AU438" s="19">
        <v>0</v>
      </c>
      <c r="AV438" s="19">
        <f t="shared" si="307"/>
        <v>0</v>
      </c>
    </row>
    <row r="439" spans="1:48" x14ac:dyDescent="0.2">
      <c r="A439" s="88"/>
      <c r="B439" s="89" t="s">
        <v>414</v>
      </c>
      <c r="C439" s="89" t="s">
        <v>967</v>
      </c>
      <c r="D439" s="89" t="s">
        <v>725</v>
      </c>
      <c r="E439" s="88" t="s">
        <v>4</v>
      </c>
      <c r="F439" s="88" t="s">
        <v>4</v>
      </c>
      <c r="G439" s="88"/>
      <c r="H439" s="90">
        <f>SUM(H440:H462)</f>
        <v>0</v>
      </c>
      <c r="I439" s="90">
        <f>SUM(I440:I462)</f>
        <v>0</v>
      </c>
      <c r="J439" s="90">
        <f>H439+I439</f>
        <v>0</v>
      </c>
      <c r="K439" s="91"/>
      <c r="L439" s="90">
        <f>SUM(L440:L462)</f>
        <v>0</v>
      </c>
      <c r="M439" s="91"/>
      <c r="Y439" s="14" t="s">
        <v>414</v>
      </c>
      <c r="AI439" s="21">
        <f>SUM(Z440:Z462)</f>
        <v>0</v>
      </c>
      <c r="AJ439" s="21">
        <f>SUM(AA440:AA462)</f>
        <v>0</v>
      </c>
      <c r="AK439" s="21">
        <f>SUM(AB440:AB462)</f>
        <v>0</v>
      </c>
    </row>
    <row r="440" spans="1:48" x14ac:dyDescent="0.2">
      <c r="A440" s="101" t="s">
        <v>372</v>
      </c>
      <c r="B440" s="2" t="s">
        <v>414</v>
      </c>
      <c r="C440" s="2" t="s">
        <v>968</v>
      </c>
      <c r="D440" s="2" t="s">
        <v>707</v>
      </c>
      <c r="E440" s="2" t="s">
        <v>756</v>
      </c>
      <c r="F440" s="38">
        <v>20</v>
      </c>
      <c r="G440" s="8"/>
      <c r="H440" s="8">
        <f t="shared" ref="H440:H462" si="308">F440*AE440</f>
        <v>0</v>
      </c>
      <c r="I440" s="8">
        <f t="shared" ref="I440:I462" si="309">J440-H440</f>
        <v>0</v>
      </c>
      <c r="J440" s="8">
        <f t="shared" ref="J440:J462" si="310">F440*G440</f>
        <v>0</v>
      </c>
      <c r="K440" s="8">
        <v>0</v>
      </c>
      <c r="L440" s="8">
        <f t="shared" ref="L440:L462" si="311">F440*K440</f>
        <v>0</v>
      </c>
      <c r="M440" s="16" t="s">
        <v>782</v>
      </c>
      <c r="P440" s="19">
        <f t="shared" ref="P440:P462" si="312">IF(AG440="5",J440,0)</f>
        <v>0</v>
      </c>
      <c r="R440" s="19">
        <f t="shared" ref="R440:R462" si="313">IF(AG440="1",H440,0)</f>
        <v>0</v>
      </c>
      <c r="S440" s="19">
        <f t="shared" ref="S440:S462" si="314">IF(AG440="1",I440,0)</f>
        <v>0</v>
      </c>
      <c r="T440" s="19">
        <f t="shared" ref="T440:T462" si="315">IF(AG440="7",H440,0)</f>
        <v>0</v>
      </c>
      <c r="U440" s="19">
        <f t="shared" ref="U440:U462" si="316">IF(AG440="7",I440,0)</f>
        <v>0</v>
      </c>
      <c r="V440" s="19">
        <f t="shared" ref="V440:V462" si="317">IF(AG440="2",H440,0)</f>
        <v>0</v>
      </c>
      <c r="W440" s="19">
        <f t="shared" ref="W440:W462" si="318">IF(AG440="2",I440,0)</f>
        <v>0</v>
      </c>
      <c r="X440" s="19">
        <f t="shared" ref="X440:X462" si="319">IF(AG440="0",J440,0)</f>
        <v>0</v>
      </c>
      <c r="Y440" s="14" t="s">
        <v>414</v>
      </c>
      <c r="Z440" s="8">
        <f t="shared" ref="Z440:Z462" si="320">IF(AD440=0,J440,0)</f>
        <v>0</v>
      </c>
      <c r="AA440" s="8">
        <f t="shared" ref="AA440:AA462" si="321">IF(AD440=15,J440,0)</f>
        <v>0</v>
      </c>
      <c r="AB440" s="8">
        <f t="shared" ref="AB440:AB462" si="322">IF(AD440=21,J440,0)</f>
        <v>0</v>
      </c>
      <c r="AD440" s="19">
        <v>21</v>
      </c>
      <c r="AE440" s="19">
        <f t="shared" ref="AE440:AE462" si="323">G440*0</f>
        <v>0</v>
      </c>
      <c r="AF440" s="19">
        <f t="shared" ref="AF440:AF462" si="324">G440*(1-0)</f>
        <v>0</v>
      </c>
      <c r="AG440" s="16" t="s">
        <v>5</v>
      </c>
      <c r="AM440" s="19">
        <f t="shared" ref="AM440:AM462" si="325">F440*AE440</f>
        <v>0</v>
      </c>
      <c r="AN440" s="19">
        <f t="shared" ref="AN440:AN462" si="326">F440*AF440</f>
        <v>0</v>
      </c>
      <c r="AO440" s="20" t="s">
        <v>802</v>
      </c>
      <c r="AP440" s="20" t="s">
        <v>809</v>
      </c>
      <c r="AQ440" s="14" t="s">
        <v>815</v>
      </c>
      <c r="AS440" s="19">
        <f t="shared" ref="AS440:AS462" si="327">AM440+AN440</f>
        <v>0</v>
      </c>
      <c r="AT440" s="19">
        <f t="shared" ref="AT440:AT462" si="328">G440/(100-AU440)*100</f>
        <v>0</v>
      </c>
      <c r="AU440" s="19">
        <v>0</v>
      </c>
      <c r="AV440" s="19">
        <f t="shared" ref="AV440:AV462" si="329">L440</f>
        <v>0</v>
      </c>
    </row>
    <row r="441" spans="1:48" x14ac:dyDescent="0.2">
      <c r="A441" s="101" t="s">
        <v>373</v>
      </c>
      <c r="B441" s="2" t="s">
        <v>414</v>
      </c>
      <c r="C441" s="2" t="s">
        <v>969</v>
      </c>
      <c r="D441" s="2" t="s">
        <v>726</v>
      </c>
      <c r="E441" s="2" t="s">
        <v>755</v>
      </c>
      <c r="F441" s="38">
        <v>2</v>
      </c>
      <c r="G441" s="8"/>
      <c r="H441" s="8">
        <f t="shared" si="308"/>
        <v>0</v>
      </c>
      <c r="I441" s="8">
        <f t="shared" si="309"/>
        <v>0</v>
      </c>
      <c r="J441" s="8">
        <f t="shared" si="310"/>
        <v>0</v>
      </c>
      <c r="K441" s="8">
        <v>0</v>
      </c>
      <c r="L441" s="8">
        <f t="shared" si="311"/>
        <v>0</v>
      </c>
      <c r="M441" s="16" t="s">
        <v>782</v>
      </c>
      <c r="P441" s="19">
        <f t="shared" si="312"/>
        <v>0</v>
      </c>
      <c r="R441" s="19">
        <f t="shared" si="313"/>
        <v>0</v>
      </c>
      <c r="S441" s="19">
        <f t="shared" si="314"/>
        <v>0</v>
      </c>
      <c r="T441" s="19">
        <f t="shared" si="315"/>
        <v>0</v>
      </c>
      <c r="U441" s="19">
        <f t="shared" si="316"/>
        <v>0</v>
      </c>
      <c r="V441" s="19">
        <f t="shared" si="317"/>
        <v>0</v>
      </c>
      <c r="W441" s="19">
        <f t="shared" si="318"/>
        <v>0</v>
      </c>
      <c r="X441" s="19">
        <f t="shared" si="319"/>
        <v>0</v>
      </c>
      <c r="Y441" s="14" t="s">
        <v>414</v>
      </c>
      <c r="Z441" s="8">
        <f t="shared" si="320"/>
        <v>0</v>
      </c>
      <c r="AA441" s="8">
        <f t="shared" si="321"/>
        <v>0</v>
      </c>
      <c r="AB441" s="8">
        <f t="shared" si="322"/>
        <v>0</v>
      </c>
      <c r="AD441" s="19">
        <v>21</v>
      </c>
      <c r="AE441" s="19">
        <f t="shared" si="323"/>
        <v>0</v>
      </c>
      <c r="AF441" s="19">
        <f t="shared" si="324"/>
        <v>0</v>
      </c>
      <c r="AG441" s="16" t="s">
        <v>5</v>
      </c>
      <c r="AM441" s="19">
        <f t="shared" si="325"/>
        <v>0</v>
      </c>
      <c r="AN441" s="19">
        <f t="shared" si="326"/>
        <v>0</v>
      </c>
      <c r="AO441" s="20" t="s">
        <v>802</v>
      </c>
      <c r="AP441" s="20" t="s">
        <v>809</v>
      </c>
      <c r="AQ441" s="14" t="s">
        <v>815</v>
      </c>
      <c r="AS441" s="19">
        <f t="shared" si="327"/>
        <v>0</v>
      </c>
      <c r="AT441" s="19">
        <f t="shared" si="328"/>
        <v>0</v>
      </c>
      <c r="AU441" s="19">
        <v>0</v>
      </c>
      <c r="AV441" s="19">
        <f t="shared" si="329"/>
        <v>0</v>
      </c>
    </row>
    <row r="442" spans="1:48" x14ac:dyDescent="0.2">
      <c r="A442" s="101" t="s">
        <v>374</v>
      </c>
      <c r="B442" s="2" t="s">
        <v>414</v>
      </c>
      <c r="C442" s="2" t="s">
        <v>970</v>
      </c>
      <c r="D442" s="2" t="s">
        <v>727</v>
      </c>
      <c r="E442" s="2" t="s">
        <v>755</v>
      </c>
      <c r="F442" s="38">
        <v>0</v>
      </c>
      <c r="G442" s="8"/>
      <c r="H442" s="8">
        <f t="shared" si="308"/>
        <v>0</v>
      </c>
      <c r="I442" s="8">
        <f t="shared" si="309"/>
        <v>0</v>
      </c>
      <c r="J442" s="8">
        <f t="shared" si="310"/>
        <v>0</v>
      </c>
      <c r="K442" s="8">
        <v>0</v>
      </c>
      <c r="L442" s="8">
        <f t="shared" si="311"/>
        <v>0</v>
      </c>
      <c r="M442" s="16" t="s">
        <v>782</v>
      </c>
      <c r="P442" s="19">
        <f t="shared" si="312"/>
        <v>0</v>
      </c>
      <c r="R442" s="19">
        <f t="shared" si="313"/>
        <v>0</v>
      </c>
      <c r="S442" s="19">
        <f t="shared" si="314"/>
        <v>0</v>
      </c>
      <c r="T442" s="19">
        <f t="shared" si="315"/>
        <v>0</v>
      </c>
      <c r="U442" s="19">
        <f t="shared" si="316"/>
        <v>0</v>
      </c>
      <c r="V442" s="19">
        <f t="shared" si="317"/>
        <v>0</v>
      </c>
      <c r="W442" s="19">
        <f t="shared" si="318"/>
        <v>0</v>
      </c>
      <c r="X442" s="19">
        <f t="shared" si="319"/>
        <v>0</v>
      </c>
      <c r="Y442" s="14" t="s">
        <v>414</v>
      </c>
      <c r="Z442" s="8">
        <f t="shared" si="320"/>
        <v>0</v>
      </c>
      <c r="AA442" s="8">
        <f t="shared" si="321"/>
        <v>0</v>
      </c>
      <c r="AB442" s="8">
        <f t="shared" si="322"/>
        <v>0</v>
      </c>
      <c r="AD442" s="19">
        <v>21</v>
      </c>
      <c r="AE442" s="19">
        <f t="shared" si="323"/>
        <v>0</v>
      </c>
      <c r="AF442" s="19">
        <f t="shared" si="324"/>
        <v>0</v>
      </c>
      <c r="AG442" s="16" t="s">
        <v>5</v>
      </c>
      <c r="AM442" s="19">
        <f t="shared" si="325"/>
        <v>0</v>
      </c>
      <c r="AN442" s="19">
        <f t="shared" si="326"/>
        <v>0</v>
      </c>
      <c r="AO442" s="20" t="s">
        <v>802</v>
      </c>
      <c r="AP442" s="20" t="s">
        <v>809</v>
      </c>
      <c r="AQ442" s="14" t="s">
        <v>815</v>
      </c>
      <c r="AS442" s="19">
        <f t="shared" si="327"/>
        <v>0</v>
      </c>
      <c r="AT442" s="19">
        <f t="shared" si="328"/>
        <v>0</v>
      </c>
      <c r="AU442" s="19">
        <v>0</v>
      </c>
      <c r="AV442" s="19">
        <f t="shared" si="329"/>
        <v>0</v>
      </c>
    </row>
    <row r="443" spans="1:48" x14ac:dyDescent="0.2">
      <c r="A443" s="101" t="s">
        <v>375</v>
      </c>
      <c r="B443" s="2" t="s">
        <v>414</v>
      </c>
      <c r="C443" s="2" t="s">
        <v>971</v>
      </c>
      <c r="D443" s="2" t="s">
        <v>728</v>
      </c>
      <c r="E443" s="2" t="s">
        <v>756</v>
      </c>
      <c r="F443" s="38">
        <v>360</v>
      </c>
      <c r="G443" s="8"/>
      <c r="H443" s="8">
        <f t="shared" si="308"/>
        <v>0</v>
      </c>
      <c r="I443" s="8">
        <f t="shared" si="309"/>
        <v>0</v>
      </c>
      <c r="J443" s="8">
        <f t="shared" si="310"/>
        <v>0</v>
      </c>
      <c r="K443" s="8">
        <v>0</v>
      </c>
      <c r="L443" s="8">
        <f t="shared" si="311"/>
        <v>0</v>
      </c>
      <c r="M443" s="16" t="s">
        <v>782</v>
      </c>
      <c r="P443" s="19">
        <f t="shared" si="312"/>
        <v>0</v>
      </c>
      <c r="R443" s="19">
        <f t="shared" si="313"/>
        <v>0</v>
      </c>
      <c r="S443" s="19">
        <f t="shared" si="314"/>
        <v>0</v>
      </c>
      <c r="T443" s="19">
        <f t="shared" si="315"/>
        <v>0</v>
      </c>
      <c r="U443" s="19">
        <f t="shared" si="316"/>
        <v>0</v>
      </c>
      <c r="V443" s="19">
        <f t="shared" si="317"/>
        <v>0</v>
      </c>
      <c r="W443" s="19">
        <f t="shared" si="318"/>
        <v>0</v>
      </c>
      <c r="X443" s="19">
        <f t="shared" si="319"/>
        <v>0</v>
      </c>
      <c r="Y443" s="14" t="s">
        <v>414</v>
      </c>
      <c r="Z443" s="8">
        <f t="shared" si="320"/>
        <v>0</v>
      </c>
      <c r="AA443" s="8">
        <f t="shared" si="321"/>
        <v>0</v>
      </c>
      <c r="AB443" s="8">
        <f t="shared" si="322"/>
        <v>0</v>
      </c>
      <c r="AD443" s="19">
        <v>21</v>
      </c>
      <c r="AE443" s="19">
        <f t="shared" si="323"/>
        <v>0</v>
      </c>
      <c r="AF443" s="19">
        <f t="shared" si="324"/>
        <v>0</v>
      </c>
      <c r="AG443" s="16" t="s">
        <v>5</v>
      </c>
      <c r="AM443" s="19">
        <f t="shared" si="325"/>
        <v>0</v>
      </c>
      <c r="AN443" s="19">
        <f t="shared" si="326"/>
        <v>0</v>
      </c>
      <c r="AO443" s="20" t="s">
        <v>802</v>
      </c>
      <c r="AP443" s="20" t="s">
        <v>809</v>
      </c>
      <c r="AQ443" s="14" t="s">
        <v>815</v>
      </c>
      <c r="AS443" s="19">
        <f t="shared" si="327"/>
        <v>0</v>
      </c>
      <c r="AT443" s="19">
        <f t="shared" si="328"/>
        <v>0</v>
      </c>
      <c r="AU443" s="19">
        <v>0</v>
      </c>
      <c r="AV443" s="19">
        <f t="shared" si="329"/>
        <v>0</v>
      </c>
    </row>
    <row r="444" spans="1:48" x14ac:dyDescent="0.2">
      <c r="A444" s="101" t="s">
        <v>376</v>
      </c>
      <c r="B444" s="2" t="s">
        <v>414</v>
      </c>
      <c r="C444" s="2" t="s">
        <v>972</v>
      </c>
      <c r="D444" s="2" t="s">
        <v>714</v>
      </c>
      <c r="E444" s="2" t="s">
        <v>756</v>
      </c>
      <c r="F444" s="38">
        <v>16</v>
      </c>
      <c r="G444" s="8"/>
      <c r="H444" s="8">
        <f t="shared" si="308"/>
        <v>0</v>
      </c>
      <c r="I444" s="8">
        <f t="shared" si="309"/>
        <v>0</v>
      </c>
      <c r="J444" s="8">
        <f t="shared" si="310"/>
        <v>0</v>
      </c>
      <c r="K444" s="8">
        <v>0</v>
      </c>
      <c r="L444" s="8">
        <f t="shared" si="311"/>
        <v>0</v>
      </c>
      <c r="M444" s="16" t="s">
        <v>782</v>
      </c>
      <c r="P444" s="19">
        <f t="shared" si="312"/>
        <v>0</v>
      </c>
      <c r="R444" s="19">
        <f t="shared" si="313"/>
        <v>0</v>
      </c>
      <c r="S444" s="19">
        <f t="shared" si="314"/>
        <v>0</v>
      </c>
      <c r="T444" s="19">
        <f t="shared" si="315"/>
        <v>0</v>
      </c>
      <c r="U444" s="19">
        <f t="shared" si="316"/>
        <v>0</v>
      </c>
      <c r="V444" s="19">
        <f t="shared" si="317"/>
        <v>0</v>
      </c>
      <c r="W444" s="19">
        <f t="shared" si="318"/>
        <v>0</v>
      </c>
      <c r="X444" s="19">
        <f t="shared" si="319"/>
        <v>0</v>
      </c>
      <c r="Y444" s="14" t="s">
        <v>414</v>
      </c>
      <c r="Z444" s="8">
        <f t="shared" si="320"/>
        <v>0</v>
      </c>
      <c r="AA444" s="8">
        <f t="shared" si="321"/>
        <v>0</v>
      </c>
      <c r="AB444" s="8">
        <f t="shared" si="322"/>
        <v>0</v>
      </c>
      <c r="AD444" s="19">
        <v>21</v>
      </c>
      <c r="AE444" s="19">
        <f t="shared" si="323"/>
        <v>0</v>
      </c>
      <c r="AF444" s="19">
        <f t="shared" si="324"/>
        <v>0</v>
      </c>
      <c r="AG444" s="16" t="s">
        <v>5</v>
      </c>
      <c r="AM444" s="19">
        <f t="shared" si="325"/>
        <v>0</v>
      </c>
      <c r="AN444" s="19">
        <f t="shared" si="326"/>
        <v>0</v>
      </c>
      <c r="AO444" s="20" t="s">
        <v>802</v>
      </c>
      <c r="AP444" s="20" t="s">
        <v>809</v>
      </c>
      <c r="AQ444" s="14" t="s">
        <v>815</v>
      </c>
      <c r="AS444" s="19">
        <f t="shared" si="327"/>
        <v>0</v>
      </c>
      <c r="AT444" s="19">
        <f t="shared" si="328"/>
        <v>0</v>
      </c>
      <c r="AU444" s="19">
        <v>0</v>
      </c>
      <c r="AV444" s="19">
        <f t="shared" si="329"/>
        <v>0</v>
      </c>
    </row>
    <row r="445" spans="1:48" x14ac:dyDescent="0.2">
      <c r="A445" s="101" t="s">
        <v>377</v>
      </c>
      <c r="B445" s="2" t="s">
        <v>414</v>
      </c>
      <c r="C445" s="2" t="s">
        <v>973</v>
      </c>
      <c r="D445" s="2" t="s">
        <v>729</v>
      </c>
      <c r="E445" s="2" t="s">
        <v>756</v>
      </c>
      <c r="F445" s="38">
        <v>0</v>
      </c>
      <c r="G445" s="8"/>
      <c r="H445" s="8">
        <f t="shared" si="308"/>
        <v>0</v>
      </c>
      <c r="I445" s="8">
        <f t="shared" si="309"/>
        <v>0</v>
      </c>
      <c r="J445" s="8">
        <f t="shared" si="310"/>
        <v>0</v>
      </c>
      <c r="K445" s="8">
        <v>0</v>
      </c>
      <c r="L445" s="8">
        <f t="shared" si="311"/>
        <v>0</v>
      </c>
      <c r="M445" s="16" t="s">
        <v>782</v>
      </c>
      <c r="P445" s="19">
        <f t="shared" si="312"/>
        <v>0</v>
      </c>
      <c r="R445" s="19">
        <f t="shared" si="313"/>
        <v>0</v>
      </c>
      <c r="S445" s="19">
        <f t="shared" si="314"/>
        <v>0</v>
      </c>
      <c r="T445" s="19">
        <f t="shared" si="315"/>
        <v>0</v>
      </c>
      <c r="U445" s="19">
        <f t="shared" si="316"/>
        <v>0</v>
      </c>
      <c r="V445" s="19">
        <f t="shared" si="317"/>
        <v>0</v>
      </c>
      <c r="W445" s="19">
        <f t="shared" si="318"/>
        <v>0</v>
      </c>
      <c r="X445" s="19">
        <f t="shared" si="319"/>
        <v>0</v>
      </c>
      <c r="Y445" s="14" t="s">
        <v>414</v>
      </c>
      <c r="Z445" s="8">
        <f t="shared" si="320"/>
        <v>0</v>
      </c>
      <c r="AA445" s="8">
        <f t="shared" si="321"/>
        <v>0</v>
      </c>
      <c r="AB445" s="8">
        <f t="shared" si="322"/>
        <v>0</v>
      </c>
      <c r="AD445" s="19">
        <v>21</v>
      </c>
      <c r="AE445" s="19">
        <f t="shared" si="323"/>
        <v>0</v>
      </c>
      <c r="AF445" s="19">
        <f t="shared" si="324"/>
        <v>0</v>
      </c>
      <c r="AG445" s="16" t="s">
        <v>5</v>
      </c>
      <c r="AM445" s="19">
        <f t="shared" si="325"/>
        <v>0</v>
      </c>
      <c r="AN445" s="19">
        <f t="shared" si="326"/>
        <v>0</v>
      </c>
      <c r="AO445" s="20" t="s">
        <v>802</v>
      </c>
      <c r="AP445" s="20" t="s">
        <v>809</v>
      </c>
      <c r="AQ445" s="14" t="s">
        <v>815</v>
      </c>
      <c r="AS445" s="19">
        <f t="shared" si="327"/>
        <v>0</v>
      </c>
      <c r="AT445" s="19">
        <f t="shared" si="328"/>
        <v>0</v>
      </c>
      <c r="AU445" s="19">
        <v>0</v>
      </c>
      <c r="AV445" s="19">
        <f t="shared" si="329"/>
        <v>0</v>
      </c>
    </row>
    <row r="446" spans="1:48" x14ac:dyDescent="0.2">
      <c r="A446" s="101" t="s">
        <v>378</v>
      </c>
      <c r="B446" s="2" t="s">
        <v>414</v>
      </c>
      <c r="C446" s="2" t="s">
        <v>974</v>
      </c>
      <c r="D446" s="2" t="s">
        <v>716</v>
      </c>
      <c r="E446" s="2" t="s">
        <v>755</v>
      </c>
      <c r="F446" s="38">
        <v>12</v>
      </c>
      <c r="G446" s="8"/>
      <c r="H446" s="8">
        <f t="shared" si="308"/>
        <v>0</v>
      </c>
      <c r="I446" s="8">
        <f t="shared" si="309"/>
        <v>0</v>
      </c>
      <c r="J446" s="8">
        <f t="shared" si="310"/>
        <v>0</v>
      </c>
      <c r="K446" s="8">
        <v>0</v>
      </c>
      <c r="L446" s="8">
        <f t="shared" si="311"/>
        <v>0</v>
      </c>
      <c r="M446" s="16" t="s">
        <v>782</v>
      </c>
      <c r="P446" s="19">
        <f t="shared" si="312"/>
        <v>0</v>
      </c>
      <c r="R446" s="19">
        <f t="shared" si="313"/>
        <v>0</v>
      </c>
      <c r="S446" s="19">
        <f t="shared" si="314"/>
        <v>0</v>
      </c>
      <c r="T446" s="19">
        <f t="shared" si="315"/>
        <v>0</v>
      </c>
      <c r="U446" s="19">
        <f t="shared" si="316"/>
        <v>0</v>
      </c>
      <c r="V446" s="19">
        <f t="shared" si="317"/>
        <v>0</v>
      </c>
      <c r="W446" s="19">
        <f t="shared" si="318"/>
        <v>0</v>
      </c>
      <c r="X446" s="19">
        <f t="shared" si="319"/>
        <v>0</v>
      </c>
      <c r="Y446" s="14" t="s">
        <v>414</v>
      </c>
      <c r="Z446" s="8">
        <f t="shared" si="320"/>
        <v>0</v>
      </c>
      <c r="AA446" s="8">
        <f t="shared" si="321"/>
        <v>0</v>
      </c>
      <c r="AB446" s="8">
        <f t="shared" si="322"/>
        <v>0</v>
      </c>
      <c r="AD446" s="19">
        <v>21</v>
      </c>
      <c r="AE446" s="19">
        <f t="shared" si="323"/>
        <v>0</v>
      </c>
      <c r="AF446" s="19">
        <f t="shared" si="324"/>
        <v>0</v>
      </c>
      <c r="AG446" s="16" t="s">
        <v>5</v>
      </c>
      <c r="AM446" s="19">
        <f t="shared" si="325"/>
        <v>0</v>
      </c>
      <c r="AN446" s="19">
        <f t="shared" si="326"/>
        <v>0</v>
      </c>
      <c r="AO446" s="20" t="s">
        <v>802</v>
      </c>
      <c r="AP446" s="20" t="s">
        <v>809</v>
      </c>
      <c r="AQ446" s="14" t="s">
        <v>815</v>
      </c>
      <c r="AS446" s="19">
        <f t="shared" si="327"/>
        <v>0</v>
      </c>
      <c r="AT446" s="19">
        <f t="shared" si="328"/>
        <v>0</v>
      </c>
      <c r="AU446" s="19">
        <v>0</v>
      </c>
      <c r="AV446" s="19">
        <f t="shared" si="329"/>
        <v>0</v>
      </c>
    </row>
    <row r="447" spans="1:48" x14ac:dyDescent="0.2">
      <c r="A447" s="101" t="s">
        <v>379</v>
      </c>
      <c r="B447" s="2" t="s">
        <v>414</v>
      </c>
      <c r="C447" s="2" t="s">
        <v>975</v>
      </c>
      <c r="D447" s="2" t="s">
        <v>717</v>
      </c>
      <c r="E447" s="2" t="s">
        <v>755</v>
      </c>
      <c r="F447" s="38">
        <v>12</v>
      </c>
      <c r="G447" s="8"/>
      <c r="H447" s="8">
        <f t="shared" si="308"/>
        <v>0</v>
      </c>
      <c r="I447" s="8">
        <f t="shared" si="309"/>
        <v>0</v>
      </c>
      <c r="J447" s="8">
        <f t="shared" si="310"/>
        <v>0</v>
      </c>
      <c r="K447" s="8">
        <v>0</v>
      </c>
      <c r="L447" s="8">
        <f t="shared" si="311"/>
        <v>0</v>
      </c>
      <c r="M447" s="16" t="s">
        <v>782</v>
      </c>
      <c r="P447" s="19">
        <f t="shared" si="312"/>
        <v>0</v>
      </c>
      <c r="R447" s="19">
        <f t="shared" si="313"/>
        <v>0</v>
      </c>
      <c r="S447" s="19">
        <f t="shared" si="314"/>
        <v>0</v>
      </c>
      <c r="T447" s="19">
        <f t="shared" si="315"/>
        <v>0</v>
      </c>
      <c r="U447" s="19">
        <f t="shared" si="316"/>
        <v>0</v>
      </c>
      <c r="V447" s="19">
        <f t="shared" si="317"/>
        <v>0</v>
      </c>
      <c r="W447" s="19">
        <f t="shared" si="318"/>
        <v>0</v>
      </c>
      <c r="X447" s="19">
        <f t="shared" si="319"/>
        <v>0</v>
      </c>
      <c r="Y447" s="14" t="s">
        <v>414</v>
      </c>
      <c r="Z447" s="8">
        <f t="shared" si="320"/>
        <v>0</v>
      </c>
      <c r="AA447" s="8">
        <f t="shared" si="321"/>
        <v>0</v>
      </c>
      <c r="AB447" s="8">
        <f t="shared" si="322"/>
        <v>0</v>
      </c>
      <c r="AD447" s="19">
        <v>21</v>
      </c>
      <c r="AE447" s="19">
        <f t="shared" si="323"/>
        <v>0</v>
      </c>
      <c r="AF447" s="19">
        <f t="shared" si="324"/>
        <v>0</v>
      </c>
      <c r="AG447" s="16" t="s">
        <v>5</v>
      </c>
      <c r="AM447" s="19">
        <f t="shared" si="325"/>
        <v>0</v>
      </c>
      <c r="AN447" s="19">
        <f t="shared" si="326"/>
        <v>0</v>
      </c>
      <c r="AO447" s="20" t="s">
        <v>802</v>
      </c>
      <c r="AP447" s="20" t="s">
        <v>809</v>
      </c>
      <c r="AQ447" s="14" t="s">
        <v>815</v>
      </c>
      <c r="AS447" s="19">
        <f t="shared" si="327"/>
        <v>0</v>
      </c>
      <c r="AT447" s="19">
        <f t="shared" si="328"/>
        <v>0</v>
      </c>
      <c r="AU447" s="19">
        <v>0</v>
      </c>
      <c r="AV447" s="19">
        <f t="shared" si="329"/>
        <v>0</v>
      </c>
    </row>
    <row r="448" spans="1:48" x14ac:dyDescent="0.2">
      <c r="A448" s="101" t="s">
        <v>380</v>
      </c>
      <c r="B448" s="2" t="s">
        <v>414</v>
      </c>
      <c r="C448" s="2" t="s">
        <v>976</v>
      </c>
      <c r="D448" s="2" t="s">
        <v>718</v>
      </c>
      <c r="E448" s="2" t="s">
        <v>755</v>
      </c>
      <c r="F448" s="38">
        <v>240</v>
      </c>
      <c r="G448" s="8"/>
      <c r="H448" s="8">
        <f t="shared" si="308"/>
        <v>0</v>
      </c>
      <c r="I448" s="8">
        <f t="shared" si="309"/>
        <v>0</v>
      </c>
      <c r="J448" s="8">
        <f t="shared" si="310"/>
        <v>0</v>
      </c>
      <c r="K448" s="8">
        <v>0</v>
      </c>
      <c r="L448" s="8">
        <f t="shared" si="311"/>
        <v>0</v>
      </c>
      <c r="M448" s="16" t="s">
        <v>782</v>
      </c>
      <c r="P448" s="19">
        <f t="shared" si="312"/>
        <v>0</v>
      </c>
      <c r="R448" s="19">
        <f t="shared" si="313"/>
        <v>0</v>
      </c>
      <c r="S448" s="19">
        <f t="shared" si="314"/>
        <v>0</v>
      </c>
      <c r="T448" s="19">
        <f t="shared" si="315"/>
        <v>0</v>
      </c>
      <c r="U448" s="19">
        <f t="shared" si="316"/>
        <v>0</v>
      </c>
      <c r="V448" s="19">
        <f t="shared" si="317"/>
        <v>0</v>
      </c>
      <c r="W448" s="19">
        <f t="shared" si="318"/>
        <v>0</v>
      </c>
      <c r="X448" s="19">
        <f t="shared" si="319"/>
        <v>0</v>
      </c>
      <c r="Y448" s="14" t="s">
        <v>414</v>
      </c>
      <c r="Z448" s="8">
        <f t="shared" si="320"/>
        <v>0</v>
      </c>
      <c r="AA448" s="8">
        <f t="shared" si="321"/>
        <v>0</v>
      </c>
      <c r="AB448" s="8">
        <f t="shared" si="322"/>
        <v>0</v>
      </c>
      <c r="AD448" s="19">
        <v>21</v>
      </c>
      <c r="AE448" s="19">
        <f t="shared" si="323"/>
        <v>0</v>
      </c>
      <c r="AF448" s="19">
        <f t="shared" si="324"/>
        <v>0</v>
      </c>
      <c r="AG448" s="16" t="s">
        <v>5</v>
      </c>
      <c r="AM448" s="19">
        <f t="shared" si="325"/>
        <v>0</v>
      </c>
      <c r="AN448" s="19">
        <f t="shared" si="326"/>
        <v>0</v>
      </c>
      <c r="AO448" s="20" t="s">
        <v>802</v>
      </c>
      <c r="AP448" s="20" t="s">
        <v>809</v>
      </c>
      <c r="AQ448" s="14" t="s">
        <v>815</v>
      </c>
      <c r="AS448" s="19">
        <f t="shared" si="327"/>
        <v>0</v>
      </c>
      <c r="AT448" s="19">
        <f t="shared" si="328"/>
        <v>0</v>
      </c>
      <c r="AU448" s="19">
        <v>0</v>
      </c>
      <c r="AV448" s="19">
        <f t="shared" si="329"/>
        <v>0</v>
      </c>
    </row>
    <row r="449" spans="1:48" x14ac:dyDescent="0.2">
      <c r="A449" s="101" t="s">
        <v>381</v>
      </c>
      <c r="B449" s="2" t="s">
        <v>414</v>
      </c>
      <c r="C449" s="2" t="s">
        <v>977</v>
      </c>
      <c r="D449" s="2" t="s">
        <v>719</v>
      </c>
      <c r="E449" s="2" t="s">
        <v>755</v>
      </c>
      <c r="F449" s="38">
        <v>0</v>
      </c>
      <c r="G449" s="8"/>
      <c r="H449" s="8">
        <f t="shared" si="308"/>
        <v>0</v>
      </c>
      <c r="I449" s="8">
        <f t="shared" si="309"/>
        <v>0</v>
      </c>
      <c r="J449" s="8">
        <f t="shared" si="310"/>
        <v>0</v>
      </c>
      <c r="K449" s="8">
        <v>0</v>
      </c>
      <c r="L449" s="8">
        <f t="shared" si="311"/>
        <v>0</v>
      </c>
      <c r="M449" s="16" t="s">
        <v>782</v>
      </c>
      <c r="P449" s="19">
        <f t="shared" si="312"/>
        <v>0</v>
      </c>
      <c r="R449" s="19">
        <f t="shared" si="313"/>
        <v>0</v>
      </c>
      <c r="S449" s="19">
        <f t="shared" si="314"/>
        <v>0</v>
      </c>
      <c r="T449" s="19">
        <f t="shared" si="315"/>
        <v>0</v>
      </c>
      <c r="U449" s="19">
        <f t="shared" si="316"/>
        <v>0</v>
      </c>
      <c r="V449" s="19">
        <f t="shared" si="317"/>
        <v>0</v>
      </c>
      <c r="W449" s="19">
        <f t="shared" si="318"/>
        <v>0</v>
      </c>
      <c r="X449" s="19">
        <f t="shared" si="319"/>
        <v>0</v>
      </c>
      <c r="Y449" s="14" t="s">
        <v>414</v>
      </c>
      <c r="Z449" s="8">
        <f t="shared" si="320"/>
        <v>0</v>
      </c>
      <c r="AA449" s="8">
        <f t="shared" si="321"/>
        <v>0</v>
      </c>
      <c r="AB449" s="8">
        <f t="shared" si="322"/>
        <v>0</v>
      </c>
      <c r="AD449" s="19">
        <v>21</v>
      </c>
      <c r="AE449" s="19">
        <f t="shared" si="323"/>
        <v>0</v>
      </c>
      <c r="AF449" s="19">
        <f t="shared" si="324"/>
        <v>0</v>
      </c>
      <c r="AG449" s="16" t="s">
        <v>5</v>
      </c>
      <c r="AM449" s="19">
        <f t="shared" si="325"/>
        <v>0</v>
      </c>
      <c r="AN449" s="19">
        <f t="shared" si="326"/>
        <v>0</v>
      </c>
      <c r="AO449" s="20" t="s">
        <v>802</v>
      </c>
      <c r="AP449" s="20" t="s">
        <v>809</v>
      </c>
      <c r="AQ449" s="14" t="s">
        <v>815</v>
      </c>
      <c r="AS449" s="19">
        <f t="shared" si="327"/>
        <v>0</v>
      </c>
      <c r="AT449" s="19">
        <f t="shared" si="328"/>
        <v>0</v>
      </c>
      <c r="AU449" s="19">
        <v>0</v>
      </c>
      <c r="AV449" s="19">
        <f t="shared" si="329"/>
        <v>0</v>
      </c>
    </row>
    <row r="450" spans="1:48" x14ac:dyDescent="0.2">
      <c r="A450" s="101" t="s">
        <v>382</v>
      </c>
      <c r="B450" s="2" t="s">
        <v>414</v>
      </c>
      <c r="C450" s="2" t="s">
        <v>978</v>
      </c>
      <c r="D450" s="2" t="s">
        <v>720</v>
      </c>
      <c r="E450" s="2" t="s">
        <v>755</v>
      </c>
      <c r="F450" s="38">
        <v>0</v>
      </c>
      <c r="G450" s="8"/>
      <c r="H450" s="8">
        <f t="shared" si="308"/>
        <v>0</v>
      </c>
      <c r="I450" s="8">
        <f t="shared" si="309"/>
        <v>0</v>
      </c>
      <c r="J450" s="8">
        <f t="shared" si="310"/>
        <v>0</v>
      </c>
      <c r="K450" s="8">
        <v>0</v>
      </c>
      <c r="L450" s="8">
        <f t="shared" si="311"/>
        <v>0</v>
      </c>
      <c r="M450" s="16" t="s">
        <v>782</v>
      </c>
      <c r="P450" s="19">
        <f t="shared" si="312"/>
        <v>0</v>
      </c>
      <c r="R450" s="19">
        <f t="shared" si="313"/>
        <v>0</v>
      </c>
      <c r="S450" s="19">
        <f t="shared" si="314"/>
        <v>0</v>
      </c>
      <c r="T450" s="19">
        <f t="shared" si="315"/>
        <v>0</v>
      </c>
      <c r="U450" s="19">
        <f t="shared" si="316"/>
        <v>0</v>
      </c>
      <c r="V450" s="19">
        <f t="shared" si="317"/>
        <v>0</v>
      </c>
      <c r="W450" s="19">
        <f t="shared" si="318"/>
        <v>0</v>
      </c>
      <c r="X450" s="19">
        <f t="shared" si="319"/>
        <v>0</v>
      </c>
      <c r="Y450" s="14" t="s">
        <v>414</v>
      </c>
      <c r="Z450" s="8">
        <f t="shared" si="320"/>
        <v>0</v>
      </c>
      <c r="AA450" s="8">
        <f t="shared" si="321"/>
        <v>0</v>
      </c>
      <c r="AB450" s="8">
        <f t="shared" si="322"/>
        <v>0</v>
      </c>
      <c r="AD450" s="19">
        <v>21</v>
      </c>
      <c r="AE450" s="19">
        <f t="shared" si="323"/>
        <v>0</v>
      </c>
      <c r="AF450" s="19">
        <f t="shared" si="324"/>
        <v>0</v>
      </c>
      <c r="AG450" s="16" t="s">
        <v>5</v>
      </c>
      <c r="AM450" s="19">
        <f t="shared" si="325"/>
        <v>0</v>
      </c>
      <c r="AN450" s="19">
        <f t="shared" si="326"/>
        <v>0</v>
      </c>
      <c r="AO450" s="20" t="s">
        <v>802</v>
      </c>
      <c r="AP450" s="20" t="s">
        <v>809</v>
      </c>
      <c r="AQ450" s="14" t="s">
        <v>815</v>
      </c>
      <c r="AS450" s="19">
        <f t="shared" si="327"/>
        <v>0</v>
      </c>
      <c r="AT450" s="19">
        <f t="shared" si="328"/>
        <v>0</v>
      </c>
      <c r="AU450" s="19">
        <v>0</v>
      </c>
      <c r="AV450" s="19">
        <f t="shared" si="329"/>
        <v>0</v>
      </c>
    </row>
    <row r="451" spans="1:48" x14ac:dyDescent="0.2">
      <c r="A451" s="101" t="s">
        <v>383</v>
      </c>
      <c r="B451" s="2" t="s">
        <v>414</v>
      </c>
      <c r="C451" s="2" t="s">
        <v>979</v>
      </c>
      <c r="D451" s="2" t="s">
        <v>721</v>
      </c>
      <c r="E451" s="2" t="s">
        <v>755</v>
      </c>
      <c r="F451" s="38">
        <v>20</v>
      </c>
      <c r="G451" s="8"/>
      <c r="H451" s="8">
        <f t="shared" si="308"/>
        <v>0</v>
      </c>
      <c r="I451" s="8">
        <f t="shared" si="309"/>
        <v>0</v>
      </c>
      <c r="J451" s="8">
        <f t="shared" si="310"/>
        <v>0</v>
      </c>
      <c r="K451" s="8">
        <v>0</v>
      </c>
      <c r="L451" s="8">
        <f t="shared" si="311"/>
        <v>0</v>
      </c>
      <c r="M451" s="16" t="s">
        <v>782</v>
      </c>
      <c r="P451" s="19">
        <f t="shared" si="312"/>
        <v>0</v>
      </c>
      <c r="R451" s="19">
        <f t="shared" si="313"/>
        <v>0</v>
      </c>
      <c r="S451" s="19">
        <f t="shared" si="314"/>
        <v>0</v>
      </c>
      <c r="T451" s="19">
        <f t="shared" si="315"/>
        <v>0</v>
      </c>
      <c r="U451" s="19">
        <f t="shared" si="316"/>
        <v>0</v>
      </c>
      <c r="V451" s="19">
        <f t="shared" si="317"/>
        <v>0</v>
      </c>
      <c r="W451" s="19">
        <f t="shared" si="318"/>
        <v>0</v>
      </c>
      <c r="X451" s="19">
        <f t="shared" si="319"/>
        <v>0</v>
      </c>
      <c r="Y451" s="14" t="s">
        <v>414</v>
      </c>
      <c r="Z451" s="8">
        <f t="shared" si="320"/>
        <v>0</v>
      </c>
      <c r="AA451" s="8">
        <f t="shared" si="321"/>
        <v>0</v>
      </c>
      <c r="AB451" s="8">
        <f t="shared" si="322"/>
        <v>0</v>
      </c>
      <c r="AD451" s="19">
        <v>21</v>
      </c>
      <c r="AE451" s="19">
        <f t="shared" si="323"/>
        <v>0</v>
      </c>
      <c r="AF451" s="19">
        <f t="shared" si="324"/>
        <v>0</v>
      </c>
      <c r="AG451" s="16" t="s">
        <v>5</v>
      </c>
      <c r="AM451" s="19">
        <f t="shared" si="325"/>
        <v>0</v>
      </c>
      <c r="AN451" s="19">
        <f t="shared" si="326"/>
        <v>0</v>
      </c>
      <c r="AO451" s="20" t="s">
        <v>802</v>
      </c>
      <c r="AP451" s="20" t="s">
        <v>809</v>
      </c>
      <c r="AQ451" s="14" t="s">
        <v>815</v>
      </c>
      <c r="AS451" s="19">
        <f t="shared" si="327"/>
        <v>0</v>
      </c>
      <c r="AT451" s="19">
        <f t="shared" si="328"/>
        <v>0</v>
      </c>
      <c r="AU451" s="19">
        <v>0</v>
      </c>
      <c r="AV451" s="19">
        <f t="shared" si="329"/>
        <v>0</v>
      </c>
    </row>
    <row r="452" spans="1:48" x14ac:dyDescent="0.2">
      <c r="A452" s="101" t="s">
        <v>384</v>
      </c>
      <c r="B452" s="2" t="s">
        <v>414</v>
      </c>
      <c r="C452" s="2" t="s">
        <v>980</v>
      </c>
      <c r="D452" s="2" t="s">
        <v>730</v>
      </c>
      <c r="E452" s="2" t="s">
        <v>764</v>
      </c>
      <c r="F452" s="38">
        <v>0</v>
      </c>
      <c r="G452" s="8"/>
      <c r="H452" s="8">
        <f t="shared" si="308"/>
        <v>0</v>
      </c>
      <c r="I452" s="8">
        <f t="shared" si="309"/>
        <v>0</v>
      </c>
      <c r="J452" s="8">
        <f t="shared" si="310"/>
        <v>0</v>
      </c>
      <c r="K452" s="8">
        <v>0</v>
      </c>
      <c r="L452" s="8">
        <f t="shared" si="311"/>
        <v>0</v>
      </c>
      <c r="M452" s="16" t="s">
        <v>782</v>
      </c>
      <c r="P452" s="19">
        <f t="shared" si="312"/>
        <v>0</v>
      </c>
      <c r="R452" s="19">
        <f t="shared" si="313"/>
        <v>0</v>
      </c>
      <c r="S452" s="19">
        <f t="shared" si="314"/>
        <v>0</v>
      </c>
      <c r="T452" s="19">
        <f t="shared" si="315"/>
        <v>0</v>
      </c>
      <c r="U452" s="19">
        <f t="shared" si="316"/>
        <v>0</v>
      </c>
      <c r="V452" s="19">
        <f t="shared" si="317"/>
        <v>0</v>
      </c>
      <c r="W452" s="19">
        <f t="shared" si="318"/>
        <v>0</v>
      </c>
      <c r="X452" s="19">
        <f t="shared" si="319"/>
        <v>0</v>
      </c>
      <c r="Y452" s="14" t="s">
        <v>414</v>
      </c>
      <c r="Z452" s="8">
        <f t="shared" si="320"/>
        <v>0</v>
      </c>
      <c r="AA452" s="8">
        <f t="shared" si="321"/>
        <v>0</v>
      </c>
      <c r="AB452" s="8">
        <f t="shared" si="322"/>
        <v>0</v>
      </c>
      <c r="AD452" s="19">
        <v>21</v>
      </c>
      <c r="AE452" s="19">
        <f t="shared" si="323"/>
        <v>0</v>
      </c>
      <c r="AF452" s="19">
        <f t="shared" si="324"/>
        <v>0</v>
      </c>
      <c r="AG452" s="16" t="s">
        <v>5</v>
      </c>
      <c r="AM452" s="19">
        <f t="shared" si="325"/>
        <v>0</v>
      </c>
      <c r="AN452" s="19">
        <f t="shared" si="326"/>
        <v>0</v>
      </c>
      <c r="AO452" s="20" t="s">
        <v>802</v>
      </c>
      <c r="AP452" s="20" t="s">
        <v>809</v>
      </c>
      <c r="AQ452" s="14" t="s">
        <v>815</v>
      </c>
      <c r="AS452" s="19">
        <f t="shared" si="327"/>
        <v>0</v>
      </c>
      <c r="AT452" s="19">
        <f t="shared" si="328"/>
        <v>0</v>
      </c>
      <c r="AU452" s="19">
        <v>0</v>
      </c>
      <c r="AV452" s="19">
        <f t="shared" si="329"/>
        <v>0</v>
      </c>
    </row>
    <row r="453" spans="1:48" x14ac:dyDescent="0.2">
      <c r="A453" s="101" t="s">
        <v>385</v>
      </c>
      <c r="B453" s="2" t="s">
        <v>414</v>
      </c>
      <c r="C453" s="2" t="s">
        <v>981</v>
      </c>
      <c r="D453" s="2" t="s">
        <v>724</v>
      </c>
      <c r="E453" s="2" t="s">
        <v>755</v>
      </c>
      <c r="F453" s="38">
        <v>108</v>
      </c>
      <c r="G453" s="8"/>
      <c r="H453" s="8">
        <f t="shared" si="308"/>
        <v>0</v>
      </c>
      <c r="I453" s="8">
        <f t="shared" si="309"/>
        <v>0</v>
      </c>
      <c r="J453" s="8">
        <f t="shared" si="310"/>
        <v>0</v>
      </c>
      <c r="K453" s="8">
        <v>0</v>
      </c>
      <c r="L453" s="8">
        <f t="shared" si="311"/>
        <v>0</v>
      </c>
      <c r="M453" s="16" t="s">
        <v>782</v>
      </c>
      <c r="P453" s="19">
        <f t="shared" si="312"/>
        <v>0</v>
      </c>
      <c r="R453" s="19">
        <f t="shared" si="313"/>
        <v>0</v>
      </c>
      <c r="S453" s="19">
        <f t="shared" si="314"/>
        <v>0</v>
      </c>
      <c r="T453" s="19">
        <f t="shared" si="315"/>
        <v>0</v>
      </c>
      <c r="U453" s="19">
        <f t="shared" si="316"/>
        <v>0</v>
      </c>
      <c r="V453" s="19">
        <f t="shared" si="317"/>
        <v>0</v>
      </c>
      <c r="W453" s="19">
        <f t="shared" si="318"/>
        <v>0</v>
      </c>
      <c r="X453" s="19">
        <f t="shared" si="319"/>
        <v>0</v>
      </c>
      <c r="Y453" s="14" t="s">
        <v>414</v>
      </c>
      <c r="Z453" s="8">
        <f t="shared" si="320"/>
        <v>0</v>
      </c>
      <c r="AA453" s="8">
        <f t="shared" si="321"/>
        <v>0</v>
      </c>
      <c r="AB453" s="8">
        <f t="shared" si="322"/>
        <v>0</v>
      </c>
      <c r="AD453" s="19">
        <v>21</v>
      </c>
      <c r="AE453" s="19">
        <f t="shared" si="323"/>
        <v>0</v>
      </c>
      <c r="AF453" s="19">
        <f t="shared" si="324"/>
        <v>0</v>
      </c>
      <c r="AG453" s="16" t="s">
        <v>5</v>
      </c>
      <c r="AM453" s="19">
        <f t="shared" si="325"/>
        <v>0</v>
      </c>
      <c r="AN453" s="19">
        <f t="shared" si="326"/>
        <v>0</v>
      </c>
      <c r="AO453" s="20" t="s">
        <v>802</v>
      </c>
      <c r="AP453" s="20" t="s">
        <v>809</v>
      </c>
      <c r="AQ453" s="14" t="s">
        <v>815</v>
      </c>
      <c r="AS453" s="19">
        <f t="shared" si="327"/>
        <v>0</v>
      </c>
      <c r="AT453" s="19">
        <f t="shared" si="328"/>
        <v>0</v>
      </c>
      <c r="AU453" s="19">
        <v>0</v>
      </c>
      <c r="AV453" s="19">
        <f t="shared" si="329"/>
        <v>0</v>
      </c>
    </row>
    <row r="454" spans="1:48" x14ac:dyDescent="0.2">
      <c r="A454" s="101" t="s">
        <v>386</v>
      </c>
      <c r="B454" s="2" t="s">
        <v>414</v>
      </c>
      <c r="C454" s="2" t="s">
        <v>982</v>
      </c>
      <c r="D454" s="2" t="s">
        <v>731</v>
      </c>
      <c r="E454" s="2" t="s">
        <v>755</v>
      </c>
      <c r="F454" s="38">
        <v>2</v>
      </c>
      <c r="G454" s="8"/>
      <c r="H454" s="8">
        <f t="shared" si="308"/>
        <v>0</v>
      </c>
      <c r="I454" s="8">
        <f t="shared" si="309"/>
        <v>0</v>
      </c>
      <c r="J454" s="8">
        <f t="shared" si="310"/>
        <v>0</v>
      </c>
      <c r="K454" s="8">
        <v>0</v>
      </c>
      <c r="L454" s="8">
        <f t="shared" si="311"/>
        <v>0</v>
      </c>
      <c r="M454" s="16" t="s">
        <v>782</v>
      </c>
      <c r="P454" s="19">
        <f t="shared" si="312"/>
        <v>0</v>
      </c>
      <c r="R454" s="19">
        <f t="shared" si="313"/>
        <v>0</v>
      </c>
      <c r="S454" s="19">
        <f t="shared" si="314"/>
        <v>0</v>
      </c>
      <c r="T454" s="19">
        <f t="shared" si="315"/>
        <v>0</v>
      </c>
      <c r="U454" s="19">
        <f t="shared" si="316"/>
        <v>0</v>
      </c>
      <c r="V454" s="19">
        <f t="shared" si="317"/>
        <v>0</v>
      </c>
      <c r="W454" s="19">
        <f t="shared" si="318"/>
        <v>0</v>
      </c>
      <c r="X454" s="19">
        <f t="shared" si="319"/>
        <v>0</v>
      </c>
      <c r="Y454" s="14" t="s">
        <v>414</v>
      </c>
      <c r="Z454" s="8">
        <f t="shared" si="320"/>
        <v>0</v>
      </c>
      <c r="AA454" s="8">
        <f t="shared" si="321"/>
        <v>0</v>
      </c>
      <c r="AB454" s="8">
        <f t="shared" si="322"/>
        <v>0</v>
      </c>
      <c r="AD454" s="19">
        <v>21</v>
      </c>
      <c r="AE454" s="19">
        <f t="shared" si="323"/>
        <v>0</v>
      </c>
      <c r="AF454" s="19">
        <f t="shared" si="324"/>
        <v>0</v>
      </c>
      <c r="AG454" s="16" t="s">
        <v>5</v>
      </c>
      <c r="AM454" s="19">
        <f t="shared" si="325"/>
        <v>0</v>
      </c>
      <c r="AN454" s="19">
        <f t="shared" si="326"/>
        <v>0</v>
      </c>
      <c r="AO454" s="20" t="s">
        <v>802</v>
      </c>
      <c r="AP454" s="20" t="s">
        <v>809</v>
      </c>
      <c r="AQ454" s="14" t="s">
        <v>815</v>
      </c>
      <c r="AS454" s="19">
        <f t="shared" si="327"/>
        <v>0</v>
      </c>
      <c r="AT454" s="19">
        <f t="shared" si="328"/>
        <v>0</v>
      </c>
      <c r="AU454" s="19">
        <v>0</v>
      </c>
      <c r="AV454" s="19">
        <f t="shared" si="329"/>
        <v>0</v>
      </c>
    </row>
    <row r="455" spans="1:48" x14ac:dyDescent="0.2">
      <c r="A455" s="101" t="s">
        <v>387</v>
      </c>
      <c r="B455" s="2" t="s">
        <v>414</v>
      </c>
      <c r="C455" s="2" t="s">
        <v>983</v>
      </c>
      <c r="D455" s="2" t="s">
        <v>732</v>
      </c>
      <c r="E455" s="2" t="s">
        <v>755</v>
      </c>
      <c r="F455" s="38">
        <v>16</v>
      </c>
      <c r="G455" s="8"/>
      <c r="H455" s="8">
        <f t="shared" si="308"/>
        <v>0</v>
      </c>
      <c r="I455" s="8">
        <f t="shared" si="309"/>
        <v>0</v>
      </c>
      <c r="J455" s="8">
        <f t="shared" si="310"/>
        <v>0</v>
      </c>
      <c r="K455" s="8">
        <v>0</v>
      </c>
      <c r="L455" s="8">
        <f t="shared" si="311"/>
        <v>0</v>
      </c>
      <c r="M455" s="16" t="s">
        <v>782</v>
      </c>
      <c r="P455" s="19">
        <f t="shared" si="312"/>
        <v>0</v>
      </c>
      <c r="R455" s="19">
        <f t="shared" si="313"/>
        <v>0</v>
      </c>
      <c r="S455" s="19">
        <f t="shared" si="314"/>
        <v>0</v>
      </c>
      <c r="T455" s="19">
        <f t="shared" si="315"/>
        <v>0</v>
      </c>
      <c r="U455" s="19">
        <f t="shared" si="316"/>
        <v>0</v>
      </c>
      <c r="V455" s="19">
        <f t="shared" si="317"/>
        <v>0</v>
      </c>
      <c r="W455" s="19">
        <f t="shared" si="318"/>
        <v>0</v>
      </c>
      <c r="X455" s="19">
        <f t="shared" si="319"/>
        <v>0</v>
      </c>
      <c r="Y455" s="14" t="s">
        <v>414</v>
      </c>
      <c r="Z455" s="8">
        <f t="shared" si="320"/>
        <v>0</v>
      </c>
      <c r="AA455" s="8">
        <f t="shared" si="321"/>
        <v>0</v>
      </c>
      <c r="AB455" s="8">
        <f t="shared" si="322"/>
        <v>0</v>
      </c>
      <c r="AD455" s="19">
        <v>21</v>
      </c>
      <c r="AE455" s="19">
        <f t="shared" si="323"/>
        <v>0</v>
      </c>
      <c r="AF455" s="19">
        <f t="shared" si="324"/>
        <v>0</v>
      </c>
      <c r="AG455" s="16" t="s">
        <v>5</v>
      </c>
      <c r="AM455" s="19">
        <f t="shared" si="325"/>
        <v>0</v>
      </c>
      <c r="AN455" s="19">
        <f t="shared" si="326"/>
        <v>0</v>
      </c>
      <c r="AO455" s="20" t="s">
        <v>802</v>
      </c>
      <c r="AP455" s="20" t="s">
        <v>809</v>
      </c>
      <c r="AQ455" s="14" t="s">
        <v>815</v>
      </c>
      <c r="AS455" s="19">
        <f t="shared" si="327"/>
        <v>0</v>
      </c>
      <c r="AT455" s="19">
        <f t="shared" si="328"/>
        <v>0</v>
      </c>
      <c r="AU455" s="19">
        <v>0</v>
      </c>
      <c r="AV455" s="19">
        <f t="shared" si="329"/>
        <v>0</v>
      </c>
    </row>
    <row r="456" spans="1:48" x14ac:dyDescent="0.2">
      <c r="A456" s="101" t="s">
        <v>388</v>
      </c>
      <c r="B456" s="2" t="s">
        <v>414</v>
      </c>
      <c r="C456" s="2" t="s">
        <v>984</v>
      </c>
      <c r="D456" s="2" t="s">
        <v>733</v>
      </c>
      <c r="E456" s="2" t="s">
        <v>756</v>
      </c>
      <c r="F456" s="38">
        <v>1706</v>
      </c>
      <c r="G456" s="8"/>
      <c r="H456" s="8">
        <f t="shared" si="308"/>
        <v>0</v>
      </c>
      <c r="I456" s="8">
        <f t="shared" si="309"/>
        <v>0</v>
      </c>
      <c r="J456" s="8">
        <f t="shared" si="310"/>
        <v>0</v>
      </c>
      <c r="K456" s="8">
        <v>0</v>
      </c>
      <c r="L456" s="8">
        <f t="shared" si="311"/>
        <v>0</v>
      </c>
      <c r="M456" s="16" t="s">
        <v>782</v>
      </c>
      <c r="P456" s="19">
        <f t="shared" si="312"/>
        <v>0</v>
      </c>
      <c r="R456" s="19">
        <f t="shared" si="313"/>
        <v>0</v>
      </c>
      <c r="S456" s="19">
        <f t="shared" si="314"/>
        <v>0</v>
      </c>
      <c r="T456" s="19">
        <f t="shared" si="315"/>
        <v>0</v>
      </c>
      <c r="U456" s="19">
        <f t="shared" si="316"/>
        <v>0</v>
      </c>
      <c r="V456" s="19">
        <f t="shared" si="317"/>
        <v>0</v>
      </c>
      <c r="W456" s="19">
        <f t="shared" si="318"/>
        <v>0</v>
      </c>
      <c r="X456" s="19">
        <f t="shared" si="319"/>
        <v>0</v>
      </c>
      <c r="Y456" s="14" t="s">
        <v>414</v>
      </c>
      <c r="Z456" s="8">
        <f t="shared" si="320"/>
        <v>0</v>
      </c>
      <c r="AA456" s="8">
        <f t="shared" si="321"/>
        <v>0</v>
      </c>
      <c r="AB456" s="8">
        <f t="shared" si="322"/>
        <v>0</v>
      </c>
      <c r="AD456" s="19">
        <v>21</v>
      </c>
      <c r="AE456" s="19">
        <f t="shared" si="323"/>
        <v>0</v>
      </c>
      <c r="AF456" s="19">
        <f t="shared" si="324"/>
        <v>0</v>
      </c>
      <c r="AG456" s="16" t="s">
        <v>5</v>
      </c>
      <c r="AM456" s="19">
        <f t="shared" si="325"/>
        <v>0</v>
      </c>
      <c r="AN456" s="19">
        <f t="shared" si="326"/>
        <v>0</v>
      </c>
      <c r="AO456" s="20" t="s">
        <v>802</v>
      </c>
      <c r="AP456" s="20" t="s">
        <v>809</v>
      </c>
      <c r="AQ456" s="14" t="s">
        <v>815</v>
      </c>
      <c r="AS456" s="19">
        <f t="shared" si="327"/>
        <v>0</v>
      </c>
      <c r="AT456" s="19">
        <f t="shared" si="328"/>
        <v>0</v>
      </c>
      <c r="AU456" s="19">
        <v>0</v>
      </c>
      <c r="AV456" s="19">
        <f t="shared" si="329"/>
        <v>0</v>
      </c>
    </row>
    <row r="457" spans="1:48" x14ac:dyDescent="0.2">
      <c r="A457" s="101" t="s">
        <v>389</v>
      </c>
      <c r="B457" s="2" t="s">
        <v>414</v>
      </c>
      <c r="C457" s="2" t="s">
        <v>985</v>
      </c>
      <c r="D457" s="2" t="s">
        <v>734</v>
      </c>
      <c r="E457" s="2" t="s">
        <v>756</v>
      </c>
      <c r="F457" s="38">
        <v>4702</v>
      </c>
      <c r="G457" s="8"/>
      <c r="H457" s="8">
        <f t="shared" si="308"/>
        <v>0</v>
      </c>
      <c r="I457" s="8">
        <f t="shared" si="309"/>
        <v>0</v>
      </c>
      <c r="J457" s="8">
        <f t="shared" si="310"/>
        <v>0</v>
      </c>
      <c r="K457" s="8">
        <v>0</v>
      </c>
      <c r="L457" s="8">
        <f t="shared" si="311"/>
        <v>0</v>
      </c>
      <c r="M457" s="16" t="s">
        <v>782</v>
      </c>
      <c r="P457" s="19">
        <f t="shared" si="312"/>
        <v>0</v>
      </c>
      <c r="R457" s="19">
        <f t="shared" si="313"/>
        <v>0</v>
      </c>
      <c r="S457" s="19">
        <f t="shared" si="314"/>
        <v>0</v>
      </c>
      <c r="T457" s="19">
        <f t="shared" si="315"/>
        <v>0</v>
      </c>
      <c r="U457" s="19">
        <f t="shared" si="316"/>
        <v>0</v>
      </c>
      <c r="V457" s="19">
        <f t="shared" si="317"/>
        <v>0</v>
      </c>
      <c r="W457" s="19">
        <f t="shared" si="318"/>
        <v>0</v>
      </c>
      <c r="X457" s="19">
        <f t="shared" si="319"/>
        <v>0</v>
      </c>
      <c r="Y457" s="14" t="s">
        <v>414</v>
      </c>
      <c r="Z457" s="8">
        <f t="shared" si="320"/>
        <v>0</v>
      </c>
      <c r="AA457" s="8">
        <f t="shared" si="321"/>
        <v>0</v>
      </c>
      <c r="AB457" s="8">
        <f t="shared" si="322"/>
        <v>0</v>
      </c>
      <c r="AD457" s="19">
        <v>21</v>
      </c>
      <c r="AE457" s="19">
        <f t="shared" si="323"/>
        <v>0</v>
      </c>
      <c r="AF457" s="19">
        <f t="shared" si="324"/>
        <v>0</v>
      </c>
      <c r="AG457" s="16" t="s">
        <v>5</v>
      </c>
      <c r="AM457" s="19">
        <f t="shared" si="325"/>
        <v>0</v>
      </c>
      <c r="AN457" s="19">
        <f t="shared" si="326"/>
        <v>0</v>
      </c>
      <c r="AO457" s="20" t="s">
        <v>802</v>
      </c>
      <c r="AP457" s="20" t="s">
        <v>809</v>
      </c>
      <c r="AQ457" s="14" t="s">
        <v>815</v>
      </c>
      <c r="AS457" s="19">
        <f t="shared" si="327"/>
        <v>0</v>
      </c>
      <c r="AT457" s="19">
        <f t="shared" si="328"/>
        <v>0</v>
      </c>
      <c r="AU457" s="19">
        <v>0</v>
      </c>
      <c r="AV457" s="19">
        <f t="shared" si="329"/>
        <v>0</v>
      </c>
    </row>
    <row r="458" spans="1:48" x14ac:dyDescent="0.2">
      <c r="A458" s="101" t="s">
        <v>390</v>
      </c>
      <c r="B458" s="2" t="s">
        <v>414</v>
      </c>
      <c r="C458" s="2" t="s">
        <v>986</v>
      </c>
      <c r="D458" s="2" t="s">
        <v>735</v>
      </c>
      <c r="E458" s="2" t="s">
        <v>755</v>
      </c>
      <c r="F458" s="38">
        <v>62</v>
      </c>
      <c r="G458" s="8"/>
      <c r="H458" s="8">
        <f t="shared" si="308"/>
        <v>0</v>
      </c>
      <c r="I458" s="8">
        <f t="shared" si="309"/>
        <v>0</v>
      </c>
      <c r="J458" s="8">
        <f t="shared" si="310"/>
        <v>0</v>
      </c>
      <c r="K458" s="8">
        <v>0</v>
      </c>
      <c r="L458" s="8">
        <f t="shared" si="311"/>
        <v>0</v>
      </c>
      <c r="M458" s="16" t="s">
        <v>782</v>
      </c>
      <c r="P458" s="19">
        <f t="shared" si="312"/>
        <v>0</v>
      </c>
      <c r="R458" s="19">
        <f t="shared" si="313"/>
        <v>0</v>
      </c>
      <c r="S458" s="19">
        <f t="shared" si="314"/>
        <v>0</v>
      </c>
      <c r="T458" s="19">
        <f t="shared" si="315"/>
        <v>0</v>
      </c>
      <c r="U458" s="19">
        <f t="shared" si="316"/>
        <v>0</v>
      </c>
      <c r="V458" s="19">
        <f t="shared" si="317"/>
        <v>0</v>
      </c>
      <c r="W458" s="19">
        <f t="shared" si="318"/>
        <v>0</v>
      </c>
      <c r="X458" s="19">
        <f t="shared" si="319"/>
        <v>0</v>
      </c>
      <c r="Y458" s="14" t="s">
        <v>414</v>
      </c>
      <c r="Z458" s="8">
        <f t="shared" si="320"/>
        <v>0</v>
      </c>
      <c r="AA458" s="8">
        <f t="shared" si="321"/>
        <v>0</v>
      </c>
      <c r="AB458" s="8">
        <f t="shared" si="322"/>
        <v>0</v>
      </c>
      <c r="AD458" s="19">
        <v>21</v>
      </c>
      <c r="AE458" s="19">
        <f t="shared" si="323"/>
        <v>0</v>
      </c>
      <c r="AF458" s="19">
        <f t="shared" si="324"/>
        <v>0</v>
      </c>
      <c r="AG458" s="16" t="s">
        <v>5</v>
      </c>
      <c r="AM458" s="19">
        <f t="shared" si="325"/>
        <v>0</v>
      </c>
      <c r="AN458" s="19">
        <f t="shared" si="326"/>
        <v>0</v>
      </c>
      <c r="AO458" s="20" t="s">
        <v>802</v>
      </c>
      <c r="AP458" s="20" t="s">
        <v>809</v>
      </c>
      <c r="AQ458" s="14" t="s">
        <v>815</v>
      </c>
      <c r="AS458" s="19">
        <f t="shared" si="327"/>
        <v>0</v>
      </c>
      <c r="AT458" s="19">
        <f t="shared" si="328"/>
        <v>0</v>
      </c>
      <c r="AU458" s="19">
        <v>0</v>
      </c>
      <c r="AV458" s="19">
        <f t="shared" si="329"/>
        <v>0</v>
      </c>
    </row>
    <row r="459" spans="1:48" x14ac:dyDescent="0.2">
      <c r="A459" s="101" t="s">
        <v>391</v>
      </c>
      <c r="B459" s="2" t="s">
        <v>414</v>
      </c>
      <c r="C459" s="2" t="s">
        <v>987</v>
      </c>
      <c r="D459" s="2" t="s">
        <v>736</v>
      </c>
      <c r="E459" s="2" t="s">
        <v>764</v>
      </c>
      <c r="F459" s="38">
        <v>1</v>
      </c>
      <c r="G459" s="8"/>
      <c r="H459" s="8">
        <f t="shared" si="308"/>
        <v>0</v>
      </c>
      <c r="I459" s="8">
        <f t="shared" si="309"/>
        <v>0</v>
      </c>
      <c r="J459" s="8">
        <f t="shared" si="310"/>
        <v>0</v>
      </c>
      <c r="K459" s="8">
        <v>0</v>
      </c>
      <c r="L459" s="8">
        <f t="shared" si="311"/>
        <v>0</v>
      </c>
      <c r="M459" s="16" t="s">
        <v>782</v>
      </c>
      <c r="P459" s="19">
        <f t="shared" si="312"/>
        <v>0</v>
      </c>
      <c r="R459" s="19">
        <f t="shared" si="313"/>
        <v>0</v>
      </c>
      <c r="S459" s="19">
        <f t="shared" si="314"/>
        <v>0</v>
      </c>
      <c r="T459" s="19">
        <f t="shared" si="315"/>
        <v>0</v>
      </c>
      <c r="U459" s="19">
        <f t="shared" si="316"/>
        <v>0</v>
      </c>
      <c r="V459" s="19">
        <f t="shared" si="317"/>
        <v>0</v>
      </c>
      <c r="W459" s="19">
        <f t="shared" si="318"/>
        <v>0</v>
      </c>
      <c r="X459" s="19">
        <f t="shared" si="319"/>
        <v>0</v>
      </c>
      <c r="Y459" s="14" t="s">
        <v>414</v>
      </c>
      <c r="Z459" s="8">
        <f t="shared" si="320"/>
        <v>0</v>
      </c>
      <c r="AA459" s="8">
        <f t="shared" si="321"/>
        <v>0</v>
      </c>
      <c r="AB459" s="8">
        <f t="shared" si="322"/>
        <v>0</v>
      </c>
      <c r="AD459" s="19">
        <v>21</v>
      </c>
      <c r="AE459" s="19">
        <f t="shared" si="323"/>
        <v>0</v>
      </c>
      <c r="AF459" s="19">
        <f t="shared" si="324"/>
        <v>0</v>
      </c>
      <c r="AG459" s="16" t="s">
        <v>5</v>
      </c>
      <c r="AM459" s="19">
        <f t="shared" si="325"/>
        <v>0</v>
      </c>
      <c r="AN459" s="19">
        <f t="shared" si="326"/>
        <v>0</v>
      </c>
      <c r="AO459" s="20" t="s">
        <v>802</v>
      </c>
      <c r="AP459" s="20" t="s">
        <v>809</v>
      </c>
      <c r="AQ459" s="14" t="s">
        <v>815</v>
      </c>
      <c r="AS459" s="19">
        <f t="shared" si="327"/>
        <v>0</v>
      </c>
      <c r="AT459" s="19">
        <f t="shared" si="328"/>
        <v>0</v>
      </c>
      <c r="AU459" s="19">
        <v>0</v>
      </c>
      <c r="AV459" s="19">
        <f t="shared" si="329"/>
        <v>0</v>
      </c>
    </row>
    <row r="460" spans="1:48" x14ac:dyDescent="0.2">
      <c r="A460" s="101" t="s">
        <v>392</v>
      </c>
      <c r="B460" s="2" t="s">
        <v>414</v>
      </c>
      <c r="C460" s="2" t="s">
        <v>988</v>
      </c>
      <c r="D460" s="2" t="s">
        <v>737</v>
      </c>
      <c r="E460" s="2" t="s">
        <v>764</v>
      </c>
      <c r="F460" s="38">
        <v>0</v>
      </c>
      <c r="G460" s="8"/>
      <c r="H460" s="8">
        <f t="shared" si="308"/>
        <v>0</v>
      </c>
      <c r="I460" s="8">
        <f t="shared" si="309"/>
        <v>0</v>
      </c>
      <c r="J460" s="8">
        <f t="shared" si="310"/>
        <v>0</v>
      </c>
      <c r="K460" s="8">
        <v>0</v>
      </c>
      <c r="L460" s="8">
        <f t="shared" si="311"/>
        <v>0</v>
      </c>
      <c r="M460" s="16" t="s">
        <v>782</v>
      </c>
      <c r="P460" s="19">
        <f t="shared" si="312"/>
        <v>0</v>
      </c>
      <c r="R460" s="19">
        <f t="shared" si="313"/>
        <v>0</v>
      </c>
      <c r="S460" s="19">
        <f t="shared" si="314"/>
        <v>0</v>
      </c>
      <c r="T460" s="19">
        <f t="shared" si="315"/>
        <v>0</v>
      </c>
      <c r="U460" s="19">
        <f t="shared" si="316"/>
        <v>0</v>
      </c>
      <c r="V460" s="19">
        <f t="shared" si="317"/>
        <v>0</v>
      </c>
      <c r="W460" s="19">
        <f t="shared" si="318"/>
        <v>0</v>
      </c>
      <c r="X460" s="19">
        <f t="shared" si="319"/>
        <v>0</v>
      </c>
      <c r="Y460" s="14" t="s">
        <v>414</v>
      </c>
      <c r="Z460" s="8">
        <f t="shared" si="320"/>
        <v>0</v>
      </c>
      <c r="AA460" s="8">
        <f t="shared" si="321"/>
        <v>0</v>
      </c>
      <c r="AB460" s="8">
        <f t="shared" si="322"/>
        <v>0</v>
      </c>
      <c r="AD460" s="19">
        <v>21</v>
      </c>
      <c r="AE460" s="19">
        <f t="shared" si="323"/>
        <v>0</v>
      </c>
      <c r="AF460" s="19">
        <f t="shared" si="324"/>
        <v>0</v>
      </c>
      <c r="AG460" s="16" t="s">
        <v>5</v>
      </c>
      <c r="AM460" s="19">
        <f t="shared" si="325"/>
        <v>0</v>
      </c>
      <c r="AN460" s="19">
        <f t="shared" si="326"/>
        <v>0</v>
      </c>
      <c r="AO460" s="20" t="s">
        <v>802</v>
      </c>
      <c r="AP460" s="20" t="s">
        <v>809</v>
      </c>
      <c r="AQ460" s="14" t="s">
        <v>815</v>
      </c>
      <c r="AS460" s="19">
        <f t="shared" si="327"/>
        <v>0</v>
      </c>
      <c r="AT460" s="19">
        <f t="shared" si="328"/>
        <v>0</v>
      </c>
      <c r="AU460" s="19">
        <v>0</v>
      </c>
      <c r="AV460" s="19">
        <f t="shared" si="329"/>
        <v>0</v>
      </c>
    </row>
    <row r="461" spans="1:48" x14ac:dyDescent="0.2">
      <c r="A461" s="101" t="s">
        <v>393</v>
      </c>
      <c r="B461" s="2" t="s">
        <v>414</v>
      </c>
      <c r="C461" s="2" t="s">
        <v>989</v>
      </c>
      <c r="D461" s="2" t="s">
        <v>738</v>
      </c>
      <c r="E461" s="2" t="s">
        <v>755</v>
      </c>
      <c r="F461" s="38">
        <v>12</v>
      </c>
      <c r="G461" s="8"/>
      <c r="H461" s="8">
        <f t="shared" si="308"/>
        <v>0</v>
      </c>
      <c r="I461" s="8">
        <f t="shared" si="309"/>
        <v>0</v>
      </c>
      <c r="J461" s="8">
        <f t="shared" si="310"/>
        <v>0</v>
      </c>
      <c r="K461" s="8">
        <v>0</v>
      </c>
      <c r="L461" s="8">
        <f t="shared" si="311"/>
        <v>0</v>
      </c>
      <c r="M461" s="16" t="s">
        <v>782</v>
      </c>
      <c r="P461" s="19">
        <f t="shared" si="312"/>
        <v>0</v>
      </c>
      <c r="R461" s="19">
        <f t="shared" si="313"/>
        <v>0</v>
      </c>
      <c r="S461" s="19">
        <f t="shared" si="314"/>
        <v>0</v>
      </c>
      <c r="T461" s="19">
        <f t="shared" si="315"/>
        <v>0</v>
      </c>
      <c r="U461" s="19">
        <f t="shared" si="316"/>
        <v>0</v>
      </c>
      <c r="V461" s="19">
        <f t="shared" si="317"/>
        <v>0</v>
      </c>
      <c r="W461" s="19">
        <f t="shared" si="318"/>
        <v>0</v>
      </c>
      <c r="X461" s="19">
        <f t="shared" si="319"/>
        <v>0</v>
      </c>
      <c r="Y461" s="14" t="s">
        <v>414</v>
      </c>
      <c r="Z461" s="8">
        <f t="shared" si="320"/>
        <v>0</v>
      </c>
      <c r="AA461" s="8">
        <f t="shared" si="321"/>
        <v>0</v>
      </c>
      <c r="AB461" s="8">
        <f t="shared" si="322"/>
        <v>0</v>
      </c>
      <c r="AD461" s="19">
        <v>21</v>
      </c>
      <c r="AE461" s="19">
        <f t="shared" si="323"/>
        <v>0</v>
      </c>
      <c r="AF461" s="19">
        <f t="shared" si="324"/>
        <v>0</v>
      </c>
      <c r="AG461" s="16" t="s">
        <v>5</v>
      </c>
      <c r="AM461" s="19">
        <f t="shared" si="325"/>
        <v>0</v>
      </c>
      <c r="AN461" s="19">
        <f t="shared" si="326"/>
        <v>0</v>
      </c>
      <c r="AO461" s="20" t="s">
        <v>802</v>
      </c>
      <c r="AP461" s="20" t="s">
        <v>809</v>
      </c>
      <c r="AQ461" s="14" t="s">
        <v>815</v>
      </c>
      <c r="AS461" s="19">
        <f t="shared" si="327"/>
        <v>0</v>
      </c>
      <c r="AT461" s="19">
        <f t="shared" si="328"/>
        <v>0</v>
      </c>
      <c r="AU461" s="19">
        <v>0</v>
      </c>
      <c r="AV461" s="19">
        <f t="shared" si="329"/>
        <v>0</v>
      </c>
    </row>
    <row r="462" spans="1:48" x14ac:dyDescent="0.2">
      <c r="A462" s="101" t="s">
        <v>394</v>
      </c>
      <c r="B462" s="2" t="s">
        <v>414</v>
      </c>
      <c r="C462" s="2" t="s">
        <v>990</v>
      </c>
      <c r="D462" s="2" t="s">
        <v>739</v>
      </c>
      <c r="E462" s="2" t="s">
        <v>755</v>
      </c>
      <c r="F462" s="38">
        <v>18</v>
      </c>
      <c r="G462" s="8"/>
      <c r="H462" s="8">
        <f t="shared" si="308"/>
        <v>0</v>
      </c>
      <c r="I462" s="8">
        <f t="shared" si="309"/>
        <v>0</v>
      </c>
      <c r="J462" s="8">
        <f t="shared" si="310"/>
        <v>0</v>
      </c>
      <c r="K462" s="8">
        <v>0</v>
      </c>
      <c r="L462" s="8">
        <f t="shared" si="311"/>
        <v>0</v>
      </c>
      <c r="M462" s="16" t="s">
        <v>782</v>
      </c>
      <c r="P462" s="19">
        <f t="shared" si="312"/>
        <v>0</v>
      </c>
      <c r="R462" s="19">
        <f t="shared" si="313"/>
        <v>0</v>
      </c>
      <c r="S462" s="19">
        <f t="shared" si="314"/>
        <v>0</v>
      </c>
      <c r="T462" s="19">
        <f t="shared" si="315"/>
        <v>0</v>
      </c>
      <c r="U462" s="19">
        <f t="shared" si="316"/>
        <v>0</v>
      </c>
      <c r="V462" s="19">
        <f t="shared" si="317"/>
        <v>0</v>
      </c>
      <c r="W462" s="19">
        <f t="shared" si="318"/>
        <v>0</v>
      </c>
      <c r="X462" s="19">
        <f t="shared" si="319"/>
        <v>0</v>
      </c>
      <c r="Y462" s="14" t="s">
        <v>414</v>
      </c>
      <c r="Z462" s="8">
        <f t="shared" si="320"/>
        <v>0</v>
      </c>
      <c r="AA462" s="8">
        <f t="shared" si="321"/>
        <v>0</v>
      </c>
      <c r="AB462" s="8">
        <f t="shared" si="322"/>
        <v>0</v>
      </c>
      <c r="AD462" s="19">
        <v>21</v>
      </c>
      <c r="AE462" s="19">
        <f t="shared" si="323"/>
        <v>0</v>
      </c>
      <c r="AF462" s="19">
        <f t="shared" si="324"/>
        <v>0</v>
      </c>
      <c r="AG462" s="16" t="s">
        <v>5</v>
      </c>
      <c r="AM462" s="19">
        <f t="shared" si="325"/>
        <v>0</v>
      </c>
      <c r="AN462" s="19">
        <f t="shared" si="326"/>
        <v>0</v>
      </c>
      <c r="AO462" s="20" t="s">
        <v>802</v>
      </c>
      <c r="AP462" s="20" t="s">
        <v>809</v>
      </c>
      <c r="AQ462" s="14" t="s">
        <v>815</v>
      </c>
      <c r="AS462" s="19">
        <f t="shared" si="327"/>
        <v>0</v>
      </c>
      <c r="AT462" s="19">
        <f t="shared" si="328"/>
        <v>0</v>
      </c>
      <c r="AU462" s="19">
        <v>0</v>
      </c>
      <c r="AV462" s="19">
        <f t="shared" si="329"/>
        <v>0</v>
      </c>
    </row>
    <row r="463" spans="1:48" x14ac:dyDescent="0.2">
      <c r="A463" s="88"/>
      <c r="B463" s="89" t="s">
        <v>414</v>
      </c>
      <c r="C463" s="89" t="s">
        <v>992</v>
      </c>
      <c r="D463" s="89" t="s">
        <v>993</v>
      </c>
      <c r="E463" s="88" t="s">
        <v>4</v>
      </c>
      <c r="F463" s="88" t="s">
        <v>4</v>
      </c>
      <c r="G463" s="88"/>
      <c r="H463" s="90">
        <f>SUM(H464:H476)</f>
        <v>0</v>
      </c>
      <c r="I463" s="90">
        <f>SUM(I464:I476)</f>
        <v>0</v>
      </c>
      <c r="J463" s="90">
        <f>H463+I463</f>
        <v>0</v>
      </c>
      <c r="K463" s="91"/>
      <c r="L463" s="90">
        <f>SUM(L464:L476)</f>
        <v>0</v>
      </c>
      <c r="M463" s="91"/>
      <c r="Y463" s="14" t="s">
        <v>414</v>
      </c>
      <c r="AI463" s="21">
        <f>SUM(Z464:Z476)</f>
        <v>0</v>
      </c>
      <c r="AJ463" s="21">
        <f>SUM(AA464:AA476)</f>
        <v>0</v>
      </c>
      <c r="AK463" s="21">
        <f>SUM(AB464:AB476)</f>
        <v>0</v>
      </c>
    </row>
    <row r="464" spans="1:48" x14ac:dyDescent="0.2">
      <c r="A464" s="101" t="s">
        <v>395</v>
      </c>
      <c r="B464" s="2" t="s">
        <v>414</v>
      </c>
      <c r="C464" s="2" t="s">
        <v>991</v>
      </c>
      <c r="D464" s="2" t="s">
        <v>740</v>
      </c>
      <c r="E464" s="2" t="s">
        <v>755</v>
      </c>
      <c r="F464" s="38">
        <v>1</v>
      </c>
      <c r="G464" s="8"/>
      <c r="H464" s="8">
        <f t="shared" ref="H464:H476" si="330">F464*AE464</f>
        <v>0</v>
      </c>
      <c r="I464" s="8">
        <f t="shared" ref="I464:I476" si="331">J464-H464</f>
        <v>0</v>
      </c>
      <c r="J464" s="8">
        <f t="shared" ref="J464:J476" si="332">F464*G464</f>
        <v>0</v>
      </c>
      <c r="K464" s="8">
        <v>0</v>
      </c>
      <c r="L464" s="8">
        <f t="shared" ref="L464:L476" si="333">F464*K464</f>
        <v>0</v>
      </c>
      <c r="M464" s="16" t="s">
        <v>782</v>
      </c>
      <c r="P464" s="19">
        <f t="shared" ref="P464:P476" si="334">IF(AG464="5",J464,0)</f>
        <v>0</v>
      </c>
      <c r="R464" s="19">
        <f t="shared" ref="R464:R476" si="335">IF(AG464="1",H464,0)</f>
        <v>0</v>
      </c>
      <c r="S464" s="19">
        <f t="shared" ref="S464:S476" si="336">IF(AG464="1",I464,0)</f>
        <v>0</v>
      </c>
      <c r="T464" s="19">
        <f t="shared" ref="T464:T476" si="337">IF(AG464="7",H464,0)</f>
        <v>0</v>
      </c>
      <c r="U464" s="19">
        <f t="shared" ref="U464:U476" si="338">IF(AG464="7",I464,0)</f>
        <v>0</v>
      </c>
      <c r="V464" s="19">
        <f t="shared" ref="V464:V476" si="339">IF(AG464="2",H464,0)</f>
        <v>0</v>
      </c>
      <c r="W464" s="19">
        <f t="shared" ref="W464:W476" si="340">IF(AG464="2",I464,0)</f>
        <v>0</v>
      </c>
      <c r="X464" s="19">
        <f t="shared" ref="X464:X476" si="341">IF(AG464="0",J464,0)</f>
        <v>0</v>
      </c>
      <c r="Y464" s="14" t="s">
        <v>414</v>
      </c>
      <c r="Z464" s="8">
        <f t="shared" ref="Z464:Z476" si="342">IF(AD464=0,J464,0)</f>
        <v>0</v>
      </c>
      <c r="AA464" s="8">
        <f t="shared" ref="AA464:AA476" si="343">IF(AD464=15,J464,0)</f>
        <v>0</v>
      </c>
      <c r="AB464" s="8">
        <f t="shared" ref="AB464:AB476" si="344">IF(AD464=21,J464,0)</f>
        <v>0</v>
      </c>
      <c r="AD464" s="19">
        <v>21</v>
      </c>
      <c r="AE464" s="19">
        <f t="shared" ref="AE464:AE476" si="345">G464*0</f>
        <v>0</v>
      </c>
      <c r="AF464" s="19">
        <f t="shared" ref="AF464:AF476" si="346">G464*(1-0)</f>
        <v>0</v>
      </c>
      <c r="AG464" s="16" t="s">
        <v>5</v>
      </c>
      <c r="AM464" s="19">
        <f t="shared" ref="AM464:AM476" si="347">F464*AE464</f>
        <v>0</v>
      </c>
      <c r="AN464" s="19">
        <f t="shared" ref="AN464:AN476" si="348">F464*AF464</f>
        <v>0</v>
      </c>
      <c r="AO464" s="20" t="s">
        <v>803</v>
      </c>
      <c r="AP464" s="20" t="s">
        <v>809</v>
      </c>
      <c r="AQ464" s="14" t="s">
        <v>815</v>
      </c>
      <c r="AS464" s="19">
        <f t="shared" ref="AS464:AS476" si="349">AM464+AN464</f>
        <v>0</v>
      </c>
      <c r="AT464" s="19">
        <f t="shared" ref="AT464:AT476" si="350">G464/(100-AU464)*100</f>
        <v>0</v>
      </c>
      <c r="AU464" s="19">
        <v>0</v>
      </c>
      <c r="AV464" s="19">
        <f t="shared" ref="AV464:AV476" si="351">L464</f>
        <v>0</v>
      </c>
    </row>
    <row r="465" spans="1:48" x14ac:dyDescent="0.2">
      <c r="A465" s="101" t="s">
        <v>396</v>
      </c>
      <c r="B465" s="2" t="s">
        <v>414</v>
      </c>
      <c r="C465" s="2" t="s">
        <v>994</v>
      </c>
      <c r="D465" s="2" t="s">
        <v>741</v>
      </c>
      <c r="E465" s="2" t="s">
        <v>755</v>
      </c>
      <c r="F465" s="38">
        <v>1</v>
      </c>
      <c r="G465" s="8"/>
      <c r="H465" s="8">
        <f t="shared" si="330"/>
        <v>0</v>
      </c>
      <c r="I465" s="8">
        <f t="shared" si="331"/>
        <v>0</v>
      </c>
      <c r="J465" s="8">
        <f t="shared" si="332"/>
        <v>0</v>
      </c>
      <c r="K465" s="8">
        <v>0</v>
      </c>
      <c r="L465" s="8">
        <f t="shared" si="333"/>
        <v>0</v>
      </c>
      <c r="M465" s="16" t="s">
        <v>782</v>
      </c>
      <c r="P465" s="19">
        <f t="shared" si="334"/>
        <v>0</v>
      </c>
      <c r="R465" s="19">
        <f t="shared" si="335"/>
        <v>0</v>
      </c>
      <c r="S465" s="19">
        <f t="shared" si="336"/>
        <v>0</v>
      </c>
      <c r="T465" s="19">
        <f t="shared" si="337"/>
        <v>0</v>
      </c>
      <c r="U465" s="19">
        <f t="shared" si="338"/>
        <v>0</v>
      </c>
      <c r="V465" s="19">
        <f t="shared" si="339"/>
        <v>0</v>
      </c>
      <c r="W465" s="19">
        <f t="shared" si="340"/>
        <v>0</v>
      </c>
      <c r="X465" s="19">
        <f t="shared" si="341"/>
        <v>0</v>
      </c>
      <c r="Y465" s="14" t="s">
        <v>414</v>
      </c>
      <c r="Z465" s="8">
        <f t="shared" si="342"/>
        <v>0</v>
      </c>
      <c r="AA465" s="8">
        <f t="shared" si="343"/>
        <v>0</v>
      </c>
      <c r="AB465" s="8">
        <f t="shared" si="344"/>
        <v>0</v>
      </c>
      <c r="AD465" s="19">
        <v>21</v>
      </c>
      <c r="AE465" s="19">
        <f t="shared" si="345"/>
        <v>0</v>
      </c>
      <c r="AF465" s="19">
        <f t="shared" si="346"/>
        <v>0</v>
      </c>
      <c r="AG465" s="16" t="s">
        <v>5</v>
      </c>
      <c r="AM465" s="19">
        <f t="shared" si="347"/>
        <v>0</v>
      </c>
      <c r="AN465" s="19">
        <f t="shared" si="348"/>
        <v>0</v>
      </c>
      <c r="AO465" s="20" t="s">
        <v>803</v>
      </c>
      <c r="AP465" s="20" t="s">
        <v>809</v>
      </c>
      <c r="AQ465" s="14" t="s">
        <v>815</v>
      </c>
      <c r="AS465" s="19">
        <f t="shared" si="349"/>
        <v>0</v>
      </c>
      <c r="AT465" s="19">
        <f t="shared" si="350"/>
        <v>0</v>
      </c>
      <c r="AU465" s="19">
        <v>0</v>
      </c>
      <c r="AV465" s="19">
        <f t="shared" si="351"/>
        <v>0</v>
      </c>
    </row>
    <row r="466" spans="1:48" x14ac:dyDescent="0.2">
      <c r="A466" s="101" t="s">
        <v>397</v>
      </c>
      <c r="B466" s="2" t="s">
        <v>414</v>
      </c>
      <c r="C466" s="2" t="s">
        <v>995</v>
      </c>
      <c r="D466" s="2" t="s">
        <v>742</v>
      </c>
      <c r="E466" s="2" t="s">
        <v>765</v>
      </c>
      <c r="F466" s="38">
        <v>127</v>
      </c>
      <c r="G466" s="8"/>
      <c r="H466" s="8">
        <f t="shared" si="330"/>
        <v>0</v>
      </c>
      <c r="I466" s="8">
        <f t="shared" si="331"/>
        <v>0</v>
      </c>
      <c r="J466" s="8">
        <f t="shared" si="332"/>
        <v>0</v>
      </c>
      <c r="K466" s="8">
        <v>0</v>
      </c>
      <c r="L466" s="8">
        <f t="shared" si="333"/>
        <v>0</v>
      </c>
      <c r="M466" s="16" t="s">
        <v>782</v>
      </c>
      <c r="P466" s="19">
        <f t="shared" si="334"/>
        <v>0</v>
      </c>
      <c r="R466" s="19">
        <f t="shared" si="335"/>
        <v>0</v>
      </c>
      <c r="S466" s="19">
        <f t="shared" si="336"/>
        <v>0</v>
      </c>
      <c r="T466" s="19">
        <f t="shared" si="337"/>
        <v>0</v>
      </c>
      <c r="U466" s="19">
        <f t="shared" si="338"/>
        <v>0</v>
      </c>
      <c r="V466" s="19">
        <f t="shared" si="339"/>
        <v>0</v>
      </c>
      <c r="W466" s="19">
        <f t="shared" si="340"/>
        <v>0</v>
      </c>
      <c r="X466" s="19">
        <f t="shared" si="341"/>
        <v>0</v>
      </c>
      <c r="Y466" s="14" t="s">
        <v>414</v>
      </c>
      <c r="Z466" s="8">
        <f t="shared" si="342"/>
        <v>0</v>
      </c>
      <c r="AA466" s="8">
        <f t="shared" si="343"/>
        <v>0</v>
      </c>
      <c r="AB466" s="8">
        <f t="shared" si="344"/>
        <v>0</v>
      </c>
      <c r="AD466" s="19">
        <v>21</v>
      </c>
      <c r="AE466" s="19">
        <f t="shared" si="345"/>
        <v>0</v>
      </c>
      <c r="AF466" s="19">
        <f t="shared" si="346"/>
        <v>0</v>
      </c>
      <c r="AG466" s="16" t="s">
        <v>5</v>
      </c>
      <c r="AM466" s="19">
        <f t="shared" si="347"/>
        <v>0</v>
      </c>
      <c r="AN466" s="19">
        <f t="shared" si="348"/>
        <v>0</v>
      </c>
      <c r="AO466" s="20" t="s">
        <v>803</v>
      </c>
      <c r="AP466" s="20" t="s">
        <v>809</v>
      </c>
      <c r="AQ466" s="14" t="s">
        <v>815</v>
      </c>
      <c r="AS466" s="19">
        <f t="shared" si="349"/>
        <v>0</v>
      </c>
      <c r="AT466" s="19">
        <f t="shared" si="350"/>
        <v>0</v>
      </c>
      <c r="AU466" s="19">
        <v>0</v>
      </c>
      <c r="AV466" s="19">
        <f t="shared" si="351"/>
        <v>0</v>
      </c>
    </row>
    <row r="467" spans="1:48" x14ac:dyDescent="0.2">
      <c r="A467" s="101" t="s">
        <v>398</v>
      </c>
      <c r="B467" s="2" t="s">
        <v>414</v>
      </c>
      <c r="C467" s="2" t="s">
        <v>996</v>
      </c>
      <c r="D467" s="2" t="s">
        <v>743</v>
      </c>
      <c r="E467" s="2" t="s">
        <v>765</v>
      </c>
      <c r="F467" s="38">
        <v>127</v>
      </c>
      <c r="G467" s="8"/>
      <c r="H467" s="8">
        <f t="shared" si="330"/>
        <v>0</v>
      </c>
      <c r="I467" s="8">
        <f t="shared" si="331"/>
        <v>0</v>
      </c>
      <c r="J467" s="8">
        <f t="shared" si="332"/>
        <v>0</v>
      </c>
      <c r="K467" s="8">
        <v>0</v>
      </c>
      <c r="L467" s="8">
        <f t="shared" si="333"/>
        <v>0</v>
      </c>
      <c r="M467" s="16" t="s">
        <v>782</v>
      </c>
      <c r="P467" s="19">
        <f t="shared" si="334"/>
        <v>0</v>
      </c>
      <c r="R467" s="19">
        <f t="shared" si="335"/>
        <v>0</v>
      </c>
      <c r="S467" s="19">
        <f t="shared" si="336"/>
        <v>0</v>
      </c>
      <c r="T467" s="19">
        <f t="shared" si="337"/>
        <v>0</v>
      </c>
      <c r="U467" s="19">
        <f t="shared" si="338"/>
        <v>0</v>
      </c>
      <c r="V467" s="19">
        <f t="shared" si="339"/>
        <v>0</v>
      </c>
      <c r="W467" s="19">
        <f t="shared" si="340"/>
        <v>0</v>
      </c>
      <c r="X467" s="19">
        <f t="shared" si="341"/>
        <v>0</v>
      </c>
      <c r="Y467" s="14" t="s">
        <v>414</v>
      </c>
      <c r="Z467" s="8">
        <f t="shared" si="342"/>
        <v>0</v>
      </c>
      <c r="AA467" s="8">
        <f t="shared" si="343"/>
        <v>0</v>
      </c>
      <c r="AB467" s="8">
        <f t="shared" si="344"/>
        <v>0</v>
      </c>
      <c r="AD467" s="19">
        <v>21</v>
      </c>
      <c r="AE467" s="19">
        <f t="shared" si="345"/>
        <v>0</v>
      </c>
      <c r="AF467" s="19">
        <f t="shared" si="346"/>
        <v>0</v>
      </c>
      <c r="AG467" s="16" t="s">
        <v>5</v>
      </c>
      <c r="AM467" s="19">
        <f t="shared" si="347"/>
        <v>0</v>
      </c>
      <c r="AN467" s="19">
        <f t="shared" si="348"/>
        <v>0</v>
      </c>
      <c r="AO467" s="20" t="s">
        <v>803</v>
      </c>
      <c r="AP467" s="20" t="s">
        <v>809</v>
      </c>
      <c r="AQ467" s="14" t="s">
        <v>815</v>
      </c>
      <c r="AS467" s="19">
        <f t="shared" si="349"/>
        <v>0</v>
      </c>
      <c r="AT467" s="19">
        <f t="shared" si="350"/>
        <v>0</v>
      </c>
      <c r="AU467" s="19">
        <v>0</v>
      </c>
      <c r="AV467" s="19">
        <f t="shared" si="351"/>
        <v>0</v>
      </c>
    </row>
    <row r="468" spans="1:48" x14ac:dyDescent="0.2">
      <c r="A468" s="101" t="s">
        <v>399</v>
      </c>
      <c r="B468" s="2" t="s">
        <v>414</v>
      </c>
      <c r="C468" s="2" t="s">
        <v>997</v>
      </c>
      <c r="D468" s="2" t="s">
        <v>744</v>
      </c>
      <c r="E468" s="2" t="s">
        <v>765</v>
      </c>
      <c r="F468" s="38">
        <v>127</v>
      </c>
      <c r="G468" s="8"/>
      <c r="H468" s="8">
        <f t="shared" si="330"/>
        <v>0</v>
      </c>
      <c r="I468" s="8">
        <f t="shared" si="331"/>
        <v>0</v>
      </c>
      <c r="J468" s="8">
        <f t="shared" si="332"/>
        <v>0</v>
      </c>
      <c r="K468" s="8">
        <v>0</v>
      </c>
      <c r="L468" s="8">
        <f t="shared" si="333"/>
        <v>0</v>
      </c>
      <c r="M468" s="16" t="s">
        <v>782</v>
      </c>
      <c r="P468" s="19">
        <f t="shared" si="334"/>
        <v>0</v>
      </c>
      <c r="R468" s="19">
        <f t="shared" si="335"/>
        <v>0</v>
      </c>
      <c r="S468" s="19">
        <f t="shared" si="336"/>
        <v>0</v>
      </c>
      <c r="T468" s="19">
        <f t="shared" si="337"/>
        <v>0</v>
      </c>
      <c r="U468" s="19">
        <f t="shared" si="338"/>
        <v>0</v>
      </c>
      <c r="V468" s="19">
        <f t="shared" si="339"/>
        <v>0</v>
      </c>
      <c r="W468" s="19">
        <f t="shared" si="340"/>
        <v>0</v>
      </c>
      <c r="X468" s="19">
        <f t="shared" si="341"/>
        <v>0</v>
      </c>
      <c r="Y468" s="14" t="s">
        <v>414</v>
      </c>
      <c r="Z468" s="8">
        <f t="shared" si="342"/>
        <v>0</v>
      </c>
      <c r="AA468" s="8">
        <f t="shared" si="343"/>
        <v>0</v>
      </c>
      <c r="AB468" s="8">
        <f t="shared" si="344"/>
        <v>0</v>
      </c>
      <c r="AD468" s="19">
        <v>21</v>
      </c>
      <c r="AE468" s="19">
        <f t="shared" si="345"/>
        <v>0</v>
      </c>
      <c r="AF468" s="19">
        <f t="shared" si="346"/>
        <v>0</v>
      </c>
      <c r="AG468" s="16" t="s">
        <v>5</v>
      </c>
      <c r="AM468" s="19">
        <f t="shared" si="347"/>
        <v>0</v>
      </c>
      <c r="AN468" s="19">
        <f t="shared" si="348"/>
        <v>0</v>
      </c>
      <c r="AO468" s="20" t="s">
        <v>803</v>
      </c>
      <c r="AP468" s="20" t="s">
        <v>809</v>
      </c>
      <c r="AQ468" s="14" t="s">
        <v>815</v>
      </c>
      <c r="AS468" s="19">
        <f t="shared" si="349"/>
        <v>0</v>
      </c>
      <c r="AT468" s="19">
        <f t="shared" si="350"/>
        <v>0</v>
      </c>
      <c r="AU468" s="19">
        <v>0</v>
      </c>
      <c r="AV468" s="19">
        <f t="shared" si="351"/>
        <v>0</v>
      </c>
    </row>
    <row r="469" spans="1:48" x14ac:dyDescent="0.2">
      <c r="A469" s="101" t="s">
        <v>400</v>
      </c>
      <c r="B469" s="2" t="s">
        <v>414</v>
      </c>
      <c r="C469" s="2" t="s">
        <v>998</v>
      </c>
      <c r="D469" s="2" t="s">
        <v>745</v>
      </c>
      <c r="E469" s="2" t="s">
        <v>755</v>
      </c>
      <c r="F469" s="38">
        <v>6</v>
      </c>
      <c r="G469" s="8"/>
      <c r="H469" s="8">
        <f t="shared" si="330"/>
        <v>0</v>
      </c>
      <c r="I469" s="8">
        <f t="shared" si="331"/>
        <v>0</v>
      </c>
      <c r="J469" s="8">
        <f t="shared" si="332"/>
        <v>0</v>
      </c>
      <c r="K469" s="8">
        <v>0</v>
      </c>
      <c r="L469" s="8">
        <f t="shared" si="333"/>
        <v>0</v>
      </c>
      <c r="M469" s="16" t="s">
        <v>782</v>
      </c>
      <c r="P469" s="19">
        <f t="shared" si="334"/>
        <v>0</v>
      </c>
      <c r="R469" s="19">
        <f t="shared" si="335"/>
        <v>0</v>
      </c>
      <c r="S469" s="19">
        <f t="shared" si="336"/>
        <v>0</v>
      </c>
      <c r="T469" s="19">
        <f t="shared" si="337"/>
        <v>0</v>
      </c>
      <c r="U469" s="19">
        <f t="shared" si="338"/>
        <v>0</v>
      </c>
      <c r="V469" s="19">
        <f t="shared" si="339"/>
        <v>0</v>
      </c>
      <c r="W469" s="19">
        <f t="shared" si="340"/>
        <v>0</v>
      </c>
      <c r="X469" s="19">
        <f t="shared" si="341"/>
        <v>0</v>
      </c>
      <c r="Y469" s="14" t="s">
        <v>414</v>
      </c>
      <c r="Z469" s="8">
        <f t="shared" si="342"/>
        <v>0</v>
      </c>
      <c r="AA469" s="8">
        <f t="shared" si="343"/>
        <v>0</v>
      </c>
      <c r="AB469" s="8">
        <f t="shared" si="344"/>
        <v>0</v>
      </c>
      <c r="AD469" s="19">
        <v>21</v>
      </c>
      <c r="AE469" s="19">
        <f t="shared" si="345"/>
        <v>0</v>
      </c>
      <c r="AF469" s="19">
        <f t="shared" si="346"/>
        <v>0</v>
      </c>
      <c r="AG469" s="16" t="s">
        <v>5</v>
      </c>
      <c r="AM469" s="19">
        <f t="shared" si="347"/>
        <v>0</v>
      </c>
      <c r="AN469" s="19">
        <f t="shared" si="348"/>
        <v>0</v>
      </c>
      <c r="AO469" s="20" t="s">
        <v>803</v>
      </c>
      <c r="AP469" s="20" t="s">
        <v>809</v>
      </c>
      <c r="AQ469" s="14" t="s">
        <v>815</v>
      </c>
      <c r="AS469" s="19">
        <f t="shared" si="349"/>
        <v>0</v>
      </c>
      <c r="AT469" s="19">
        <f t="shared" si="350"/>
        <v>0</v>
      </c>
      <c r="AU469" s="19">
        <v>0</v>
      </c>
      <c r="AV469" s="19">
        <f t="shared" si="351"/>
        <v>0</v>
      </c>
    </row>
    <row r="470" spans="1:48" x14ac:dyDescent="0.2">
      <c r="A470" s="101" t="s">
        <v>401</v>
      </c>
      <c r="B470" s="2" t="s">
        <v>414</v>
      </c>
      <c r="C470" s="2" t="s">
        <v>999</v>
      </c>
      <c r="D470" s="2" t="s">
        <v>746</v>
      </c>
      <c r="E470" s="2" t="s">
        <v>755</v>
      </c>
      <c r="F470" s="38">
        <v>1</v>
      </c>
      <c r="G470" s="8"/>
      <c r="H470" s="8">
        <f t="shared" si="330"/>
        <v>0</v>
      </c>
      <c r="I470" s="8">
        <f t="shared" si="331"/>
        <v>0</v>
      </c>
      <c r="J470" s="8">
        <f t="shared" si="332"/>
        <v>0</v>
      </c>
      <c r="K470" s="8">
        <v>0</v>
      </c>
      <c r="L470" s="8">
        <f t="shared" si="333"/>
        <v>0</v>
      </c>
      <c r="M470" s="16" t="s">
        <v>782</v>
      </c>
      <c r="P470" s="19">
        <f t="shared" si="334"/>
        <v>0</v>
      </c>
      <c r="R470" s="19">
        <f t="shared" si="335"/>
        <v>0</v>
      </c>
      <c r="S470" s="19">
        <f t="shared" si="336"/>
        <v>0</v>
      </c>
      <c r="T470" s="19">
        <f t="shared" si="337"/>
        <v>0</v>
      </c>
      <c r="U470" s="19">
        <f t="shared" si="338"/>
        <v>0</v>
      </c>
      <c r="V470" s="19">
        <f t="shared" si="339"/>
        <v>0</v>
      </c>
      <c r="W470" s="19">
        <f t="shared" si="340"/>
        <v>0</v>
      </c>
      <c r="X470" s="19">
        <f t="shared" si="341"/>
        <v>0</v>
      </c>
      <c r="Y470" s="14" t="s">
        <v>414</v>
      </c>
      <c r="Z470" s="8">
        <f t="shared" si="342"/>
        <v>0</v>
      </c>
      <c r="AA470" s="8">
        <f t="shared" si="343"/>
        <v>0</v>
      </c>
      <c r="AB470" s="8">
        <f t="shared" si="344"/>
        <v>0</v>
      </c>
      <c r="AD470" s="19">
        <v>21</v>
      </c>
      <c r="AE470" s="19">
        <f t="shared" si="345"/>
        <v>0</v>
      </c>
      <c r="AF470" s="19">
        <f t="shared" si="346"/>
        <v>0</v>
      </c>
      <c r="AG470" s="16" t="s">
        <v>5</v>
      </c>
      <c r="AM470" s="19">
        <f t="shared" si="347"/>
        <v>0</v>
      </c>
      <c r="AN470" s="19">
        <f t="shared" si="348"/>
        <v>0</v>
      </c>
      <c r="AO470" s="20" t="s">
        <v>803</v>
      </c>
      <c r="AP470" s="20" t="s">
        <v>809</v>
      </c>
      <c r="AQ470" s="14" t="s">
        <v>815</v>
      </c>
      <c r="AS470" s="19">
        <f t="shared" si="349"/>
        <v>0</v>
      </c>
      <c r="AT470" s="19">
        <f t="shared" si="350"/>
        <v>0</v>
      </c>
      <c r="AU470" s="19">
        <v>0</v>
      </c>
      <c r="AV470" s="19">
        <f t="shared" si="351"/>
        <v>0</v>
      </c>
    </row>
    <row r="471" spans="1:48" x14ac:dyDescent="0.2">
      <c r="A471" s="101" t="s">
        <v>402</v>
      </c>
      <c r="B471" s="2" t="s">
        <v>414</v>
      </c>
      <c r="C471" s="2" t="s">
        <v>1000</v>
      </c>
      <c r="D471" s="2" t="s">
        <v>747</v>
      </c>
      <c r="E471" s="2" t="s">
        <v>755</v>
      </c>
      <c r="F471" s="38">
        <v>1</v>
      </c>
      <c r="G471" s="8"/>
      <c r="H471" s="8">
        <f t="shared" si="330"/>
        <v>0</v>
      </c>
      <c r="I471" s="8">
        <f t="shared" si="331"/>
        <v>0</v>
      </c>
      <c r="J471" s="8">
        <f t="shared" si="332"/>
        <v>0</v>
      </c>
      <c r="K471" s="8">
        <v>0</v>
      </c>
      <c r="L471" s="8">
        <f t="shared" si="333"/>
        <v>0</v>
      </c>
      <c r="M471" s="16" t="s">
        <v>782</v>
      </c>
      <c r="P471" s="19">
        <f t="shared" si="334"/>
        <v>0</v>
      </c>
      <c r="R471" s="19">
        <f t="shared" si="335"/>
        <v>0</v>
      </c>
      <c r="S471" s="19">
        <f t="shared" si="336"/>
        <v>0</v>
      </c>
      <c r="T471" s="19">
        <f t="shared" si="337"/>
        <v>0</v>
      </c>
      <c r="U471" s="19">
        <f t="shared" si="338"/>
        <v>0</v>
      </c>
      <c r="V471" s="19">
        <f t="shared" si="339"/>
        <v>0</v>
      </c>
      <c r="W471" s="19">
        <f t="shared" si="340"/>
        <v>0</v>
      </c>
      <c r="X471" s="19">
        <f t="shared" si="341"/>
        <v>0</v>
      </c>
      <c r="Y471" s="14" t="s">
        <v>414</v>
      </c>
      <c r="Z471" s="8">
        <f t="shared" si="342"/>
        <v>0</v>
      </c>
      <c r="AA471" s="8">
        <f t="shared" si="343"/>
        <v>0</v>
      </c>
      <c r="AB471" s="8">
        <f t="shared" si="344"/>
        <v>0</v>
      </c>
      <c r="AD471" s="19">
        <v>21</v>
      </c>
      <c r="AE471" s="19">
        <f t="shared" si="345"/>
        <v>0</v>
      </c>
      <c r="AF471" s="19">
        <f t="shared" si="346"/>
        <v>0</v>
      </c>
      <c r="AG471" s="16" t="s">
        <v>5</v>
      </c>
      <c r="AM471" s="19">
        <f t="shared" si="347"/>
        <v>0</v>
      </c>
      <c r="AN471" s="19">
        <f t="shared" si="348"/>
        <v>0</v>
      </c>
      <c r="AO471" s="20" t="s">
        <v>803</v>
      </c>
      <c r="AP471" s="20" t="s">
        <v>809</v>
      </c>
      <c r="AQ471" s="14" t="s">
        <v>815</v>
      </c>
      <c r="AS471" s="19">
        <f t="shared" si="349"/>
        <v>0</v>
      </c>
      <c r="AT471" s="19">
        <f t="shared" si="350"/>
        <v>0</v>
      </c>
      <c r="AU471" s="19">
        <v>0</v>
      </c>
      <c r="AV471" s="19">
        <f t="shared" si="351"/>
        <v>0</v>
      </c>
    </row>
    <row r="472" spans="1:48" x14ac:dyDescent="0.2">
      <c r="A472" s="101" t="s">
        <v>403</v>
      </c>
      <c r="B472" s="2" t="s">
        <v>414</v>
      </c>
      <c r="C472" s="2" t="s">
        <v>1001</v>
      </c>
      <c r="D472" s="2" t="s">
        <v>748</v>
      </c>
      <c r="E472" s="2" t="s">
        <v>757</v>
      </c>
      <c r="F472" s="38">
        <v>4</v>
      </c>
      <c r="G472" s="8"/>
      <c r="H472" s="8">
        <f t="shared" si="330"/>
        <v>0</v>
      </c>
      <c r="I472" s="8">
        <f t="shared" si="331"/>
        <v>0</v>
      </c>
      <c r="J472" s="8">
        <f t="shared" si="332"/>
        <v>0</v>
      </c>
      <c r="K472" s="8">
        <v>0</v>
      </c>
      <c r="L472" s="8">
        <f t="shared" si="333"/>
        <v>0</v>
      </c>
      <c r="M472" s="16" t="s">
        <v>782</v>
      </c>
      <c r="P472" s="19">
        <f t="shared" si="334"/>
        <v>0</v>
      </c>
      <c r="R472" s="19">
        <f t="shared" si="335"/>
        <v>0</v>
      </c>
      <c r="S472" s="19">
        <f t="shared" si="336"/>
        <v>0</v>
      </c>
      <c r="T472" s="19">
        <f t="shared" si="337"/>
        <v>0</v>
      </c>
      <c r="U472" s="19">
        <f t="shared" si="338"/>
        <v>0</v>
      </c>
      <c r="V472" s="19">
        <f t="shared" si="339"/>
        <v>0</v>
      </c>
      <c r="W472" s="19">
        <f t="shared" si="340"/>
        <v>0</v>
      </c>
      <c r="X472" s="19">
        <f t="shared" si="341"/>
        <v>0</v>
      </c>
      <c r="Y472" s="14" t="s">
        <v>414</v>
      </c>
      <c r="Z472" s="8">
        <f t="shared" si="342"/>
        <v>0</v>
      </c>
      <c r="AA472" s="8">
        <f t="shared" si="343"/>
        <v>0</v>
      </c>
      <c r="AB472" s="8">
        <f t="shared" si="344"/>
        <v>0</v>
      </c>
      <c r="AD472" s="19">
        <v>21</v>
      </c>
      <c r="AE472" s="19">
        <f t="shared" si="345"/>
        <v>0</v>
      </c>
      <c r="AF472" s="19">
        <f t="shared" si="346"/>
        <v>0</v>
      </c>
      <c r="AG472" s="16" t="s">
        <v>5</v>
      </c>
      <c r="AM472" s="19">
        <f t="shared" si="347"/>
        <v>0</v>
      </c>
      <c r="AN472" s="19">
        <f t="shared" si="348"/>
        <v>0</v>
      </c>
      <c r="AO472" s="20" t="s">
        <v>803</v>
      </c>
      <c r="AP472" s="20" t="s">
        <v>809</v>
      </c>
      <c r="AQ472" s="14" t="s">
        <v>815</v>
      </c>
      <c r="AS472" s="19">
        <f t="shared" si="349"/>
        <v>0</v>
      </c>
      <c r="AT472" s="19">
        <f t="shared" si="350"/>
        <v>0</v>
      </c>
      <c r="AU472" s="19">
        <v>0</v>
      </c>
      <c r="AV472" s="19">
        <f t="shared" si="351"/>
        <v>0</v>
      </c>
    </row>
    <row r="473" spans="1:48" x14ac:dyDescent="0.2">
      <c r="A473" s="101" t="s">
        <v>404</v>
      </c>
      <c r="B473" s="2" t="s">
        <v>414</v>
      </c>
      <c r="C473" s="2" t="s">
        <v>1002</v>
      </c>
      <c r="D473" s="2" t="s">
        <v>749</v>
      </c>
      <c r="E473" s="2" t="s">
        <v>755</v>
      </c>
      <c r="F473" s="38">
        <v>1</v>
      </c>
      <c r="G473" s="8"/>
      <c r="H473" s="8">
        <f t="shared" si="330"/>
        <v>0</v>
      </c>
      <c r="I473" s="8">
        <f t="shared" si="331"/>
        <v>0</v>
      </c>
      <c r="J473" s="8">
        <f t="shared" si="332"/>
        <v>0</v>
      </c>
      <c r="K473" s="8">
        <v>0</v>
      </c>
      <c r="L473" s="8">
        <f t="shared" si="333"/>
        <v>0</v>
      </c>
      <c r="M473" s="16" t="s">
        <v>782</v>
      </c>
      <c r="P473" s="19">
        <f t="shared" si="334"/>
        <v>0</v>
      </c>
      <c r="R473" s="19">
        <f t="shared" si="335"/>
        <v>0</v>
      </c>
      <c r="S473" s="19">
        <f t="shared" si="336"/>
        <v>0</v>
      </c>
      <c r="T473" s="19">
        <f t="shared" si="337"/>
        <v>0</v>
      </c>
      <c r="U473" s="19">
        <f t="shared" si="338"/>
        <v>0</v>
      </c>
      <c r="V473" s="19">
        <f t="shared" si="339"/>
        <v>0</v>
      </c>
      <c r="W473" s="19">
        <f t="shared" si="340"/>
        <v>0</v>
      </c>
      <c r="X473" s="19">
        <f t="shared" si="341"/>
        <v>0</v>
      </c>
      <c r="Y473" s="14" t="s">
        <v>414</v>
      </c>
      <c r="Z473" s="8">
        <f t="shared" si="342"/>
        <v>0</v>
      </c>
      <c r="AA473" s="8">
        <f t="shared" si="343"/>
        <v>0</v>
      </c>
      <c r="AB473" s="8">
        <f t="shared" si="344"/>
        <v>0</v>
      </c>
      <c r="AD473" s="19">
        <v>21</v>
      </c>
      <c r="AE473" s="19">
        <f t="shared" si="345"/>
        <v>0</v>
      </c>
      <c r="AF473" s="19">
        <f t="shared" si="346"/>
        <v>0</v>
      </c>
      <c r="AG473" s="16" t="s">
        <v>5</v>
      </c>
      <c r="AM473" s="19">
        <f t="shared" si="347"/>
        <v>0</v>
      </c>
      <c r="AN473" s="19">
        <f t="shared" si="348"/>
        <v>0</v>
      </c>
      <c r="AO473" s="20" t="s">
        <v>803</v>
      </c>
      <c r="AP473" s="20" t="s">
        <v>809</v>
      </c>
      <c r="AQ473" s="14" t="s">
        <v>815</v>
      </c>
      <c r="AS473" s="19">
        <f t="shared" si="349"/>
        <v>0</v>
      </c>
      <c r="AT473" s="19">
        <f t="shared" si="350"/>
        <v>0</v>
      </c>
      <c r="AU473" s="19">
        <v>0</v>
      </c>
      <c r="AV473" s="19">
        <f t="shared" si="351"/>
        <v>0</v>
      </c>
    </row>
    <row r="474" spans="1:48" x14ac:dyDescent="0.2">
      <c r="A474" s="101" t="s">
        <v>405</v>
      </c>
      <c r="B474" s="2" t="s">
        <v>414</v>
      </c>
      <c r="C474" s="2" t="s">
        <v>1003</v>
      </c>
      <c r="D474" s="2" t="s">
        <v>750</v>
      </c>
      <c r="E474" s="2" t="s">
        <v>757</v>
      </c>
      <c r="F474" s="38">
        <v>12</v>
      </c>
      <c r="G474" s="8"/>
      <c r="H474" s="8">
        <f t="shared" si="330"/>
        <v>0</v>
      </c>
      <c r="I474" s="8">
        <f t="shared" si="331"/>
        <v>0</v>
      </c>
      <c r="J474" s="8">
        <f t="shared" si="332"/>
        <v>0</v>
      </c>
      <c r="K474" s="8">
        <v>0</v>
      </c>
      <c r="L474" s="8">
        <f t="shared" si="333"/>
        <v>0</v>
      </c>
      <c r="M474" s="16" t="s">
        <v>782</v>
      </c>
      <c r="P474" s="19">
        <f t="shared" si="334"/>
        <v>0</v>
      </c>
      <c r="R474" s="19">
        <f t="shared" si="335"/>
        <v>0</v>
      </c>
      <c r="S474" s="19">
        <f t="shared" si="336"/>
        <v>0</v>
      </c>
      <c r="T474" s="19">
        <f t="shared" si="337"/>
        <v>0</v>
      </c>
      <c r="U474" s="19">
        <f t="shared" si="338"/>
        <v>0</v>
      </c>
      <c r="V474" s="19">
        <f t="shared" si="339"/>
        <v>0</v>
      </c>
      <c r="W474" s="19">
        <f t="shared" si="340"/>
        <v>0</v>
      </c>
      <c r="X474" s="19">
        <f t="shared" si="341"/>
        <v>0</v>
      </c>
      <c r="Y474" s="14" t="s">
        <v>414</v>
      </c>
      <c r="Z474" s="8">
        <f t="shared" si="342"/>
        <v>0</v>
      </c>
      <c r="AA474" s="8">
        <f t="shared" si="343"/>
        <v>0</v>
      </c>
      <c r="AB474" s="8">
        <f t="shared" si="344"/>
        <v>0</v>
      </c>
      <c r="AD474" s="19">
        <v>21</v>
      </c>
      <c r="AE474" s="19">
        <f t="shared" si="345"/>
        <v>0</v>
      </c>
      <c r="AF474" s="19">
        <f t="shared" si="346"/>
        <v>0</v>
      </c>
      <c r="AG474" s="16" t="s">
        <v>5</v>
      </c>
      <c r="AM474" s="19">
        <f t="shared" si="347"/>
        <v>0</v>
      </c>
      <c r="AN474" s="19">
        <f t="shared" si="348"/>
        <v>0</v>
      </c>
      <c r="AO474" s="20" t="s">
        <v>803</v>
      </c>
      <c r="AP474" s="20" t="s">
        <v>809</v>
      </c>
      <c r="AQ474" s="14" t="s">
        <v>815</v>
      </c>
      <c r="AS474" s="19">
        <f t="shared" si="349"/>
        <v>0</v>
      </c>
      <c r="AT474" s="19">
        <f t="shared" si="350"/>
        <v>0</v>
      </c>
      <c r="AU474" s="19">
        <v>0</v>
      </c>
      <c r="AV474" s="19">
        <f t="shared" si="351"/>
        <v>0</v>
      </c>
    </row>
    <row r="475" spans="1:48" x14ac:dyDescent="0.2">
      <c r="A475" s="101" t="s">
        <v>406</v>
      </c>
      <c r="B475" s="2" t="s">
        <v>414</v>
      </c>
      <c r="C475" s="2" t="s">
        <v>1004</v>
      </c>
      <c r="D475" s="2" t="s">
        <v>751</v>
      </c>
      <c r="E475" s="2" t="s">
        <v>764</v>
      </c>
      <c r="F475" s="38">
        <v>1</v>
      </c>
      <c r="G475" s="8"/>
      <c r="H475" s="8">
        <f t="shared" si="330"/>
        <v>0</v>
      </c>
      <c r="I475" s="8">
        <f t="shared" si="331"/>
        <v>0</v>
      </c>
      <c r="J475" s="8">
        <f t="shared" si="332"/>
        <v>0</v>
      </c>
      <c r="K475" s="8">
        <v>0</v>
      </c>
      <c r="L475" s="8">
        <f t="shared" si="333"/>
        <v>0</v>
      </c>
      <c r="M475" s="16" t="s">
        <v>782</v>
      </c>
      <c r="P475" s="19">
        <f t="shared" si="334"/>
        <v>0</v>
      </c>
      <c r="R475" s="19">
        <f t="shared" si="335"/>
        <v>0</v>
      </c>
      <c r="S475" s="19">
        <f t="shared" si="336"/>
        <v>0</v>
      </c>
      <c r="T475" s="19">
        <f t="shared" si="337"/>
        <v>0</v>
      </c>
      <c r="U475" s="19">
        <f t="shared" si="338"/>
        <v>0</v>
      </c>
      <c r="V475" s="19">
        <f t="shared" si="339"/>
        <v>0</v>
      </c>
      <c r="W475" s="19">
        <f t="shared" si="340"/>
        <v>0</v>
      </c>
      <c r="X475" s="19">
        <f t="shared" si="341"/>
        <v>0</v>
      </c>
      <c r="Y475" s="14" t="s">
        <v>414</v>
      </c>
      <c r="Z475" s="8">
        <f t="shared" si="342"/>
        <v>0</v>
      </c>
      <c r="AA475" s="8">
        <f t="shared" si="343"/>
        <v>0</v>
      </c>
      <c r="AB475" s="8">
        <f t="shared" si="344"/>
        <v>0</v>
      </c>
      <c r="AD475" s="19">
        <v>21</v>
      </c>
      <c r="AE475" s="19">
        <f t="shared" si="345"/>
        <v>0</v>
      </c>
      <c r="AF475" s="19">
        <f t="shared" si="346"/>
        <v>0</v>
      </c>
      <c r="AG475" s="16" t="s">
        <v>5</v>
      </c>
      <c r="AM475" s="19">
        <f t="shared" si="347"/>
        <v>0</v>
      </c>
      <c r="AN475" s="19">
        <f t="shared" si="348"/>
        <v>0</v>
      </c>
      <c r="AO475" s="20" t="s">
        <v>803</v>
      </c>
      <c r="AP475" s="20" t="s">
        <v>809</v>
      </c>
      <c r="AQ475" s="14" t="s">
        <v>815</v>
      </c>
      <c r="AS475" s="19">
        <f t="shared" si="349"/>
        <v>0</v>
      </c>
      <c r="AT475" s="19">
        <f t="shared" si="350"/>
        <v>0</v>
      </c>
      <c r="AU475" s="19">
        <v>0</v>
      </c>
      <c r="AV475" s="19">
        <f t="shared" si="351"/>
        <v>0</v>
      </c>
    </row>
    <row r="476" spans="1:48" x14ac:dyDescent="0.2">
      <c r="A476" s="101" t="s">
        <v>1311</v>
      </c>
      <c r="B476" s="3" t="s">
        <v>414</v>
      </c>
      <c r="C476" s="2" t="s">
        <v>1005</v>
      </c>
      <c r="D476" s="3" t="s">
        <v>752</v>
      </c>
      <c r="E476" s="3" t="s">
        <v>766</v>
      </c>
      <c r="F476" s="39">
        <v>1</v>
      </c>
      <c r="G476" s="9"/>
      <c r="H476" s="9">
        <f t="shared" si="330"/>
        <v>0</v>
      </c>
      <c r="I476" s="9">
        <f t="shared" si="331"/>
        <v>0</v>
      </c>
      <c r="J476" s="9">
        <f t="shared" si="332"/>
        <v>0</v>
      </c>
      <c r="K476" s="9">
        <v>0</v>
      </c>
      <c r="L476" s="9">
        <f t="shared" si="333"/>
        <v>0</v>
      </c>
      <c r="M476" s="17" t="s">
        <v>782</v>
      </c>
      <c r="P476" s="19">
        <f t="shared" si="334"/>
        <v>0</v>
      </c>
      <c r="R476" s="19">
        <f t="shared" si="335"/>
        <v>0</v>
      </c>
      <c r="S476" s="19">
        <f t="shared" si="336"/>
        <v>0</v>
      </c>
      <c r="T476" s="19">
        <f t="shared" si="337"/>
        <v>0</v>
      </c>
      <c r="U476" s="19">
        <f t="shared" si="338"/>
        <v>0</v>
      </c>
      <c r="V476" s="19">
        <f t="shared" si="339"/>
        <v>0</v>
      </c>
      <c r="W476" s="19">
        <f t="shared" si="340"/>
        <v>0</v>
      </c>
      <c r="X476" s="19">
        <f t="shared" si="341"/>
        <v>0</v>
      </c>
      <c r="Y476" s="14" t="s">
        <v>414</v>
      </c>
      <c r="Z476" s="8">
        <f t="shared" si="342"/>
        <v>0</v>
      </c>
      <c r="AA476" s="8">
        <f t="shared" si="343"/>
        <v>0</v>
      </c>
      <c r="AB476" s="8">
        <f t="shared" si="344"/>
        <v>0</v>
      </c>
      <c r="AD476" s="19">
        <v>21</v>
      </c>
      <c r="AE476" s="19">
        <f t="shared" si="345"/>
        <v>0</v>
      </c>
      <c r="AF476" s="19">
        <f t="shared" si="346"/>
        <v>0</v>
      </c>
      <c r="AG476" s="16" t="s">
        <v>5</v>
      </c>
      <c r="AM476" s="19">
        <f t="shared" si="347"/>
        <v>0</v>
      </c>
      <c r="AN476" s="19">
        <f t="shared" si="348"/>
        <v>0</v>
      </c>
      <c r="AO476" s="20" t="s">
        <v>803</v>
      </c>
      <c r="AP476" s="20" t="s">
        <v>809</v>
      </c>
      <c r="AQ476" s="14" t="s">
        <v>815</v>
      </c>
      <c r="AS476" s="19">
        <f t="shared" si="349"/>
        <v>0</v>
      </c>
      <c r="AT476" s="19">
        <f t="shared" si="350"/>
        <v>0</v>
      </c>
      <c r="AU476" s="19">
        <v>0</v>
      </c>
      <c r="AV476" s="19">
        <f t="shared" si="351"/>
        <v>0</v>
      </c>
    </row>
    <row r="477" spans="1:48" x14ac:dyDescent="0.2">
      <c r="A477" s="4"/>
      <c r="B477" s="4"/>
      <c r="C477" s="4"/>
      <c r="D477" s="4"/>
      <c r="E477" s="4"/>
      <c r="F477" s="4"/>
      <c r="G477" s="4"/>
      <c r="H477" s="202" t="s">
        <v>772</v>
      </c>
      <c r="I477" s="157"/>
      <c r="J477" s="22">
        <f>J14+J40+J60+J109+J181+J214+J242+J279+J309+J313+J333+J350+J398+J439+J463</f>
        <v>0</v>
      </c>
      <c r="K477" s="4"/>
      <c r="L477" s="4"/>
      <c r="M477" s="4"/>
    </row>
    <row r="478" spans="1:48" ht="11.25" customHeight="1" x14ac:dyDescent="0.2">
      <c r="A478" s="5" t="s">
        <v>407</v>
      </c>
    </row>
    <row r="479" spans="1:48" x14ac:dyDescent="0.2">
      <c r="A479" s="114"/>
      <c r="B479" s="103"/>
      <c r="C479" s="103"/>
      <c r="D479" s="103"/>
      <c r="E479" s="103"/>
      <c r="F479" s="103"/>
      <c r="G479" s="103"/>
      <c r="H479" s="103"/>
      <c r="I479" s="103"/>
      <c r="J479" s="103"/>
      <c r="K479" s="103"/>
      <c r="L479" s="103"/>
      <c r="M479" s="103"/>
    </row>
  </sheetData>
  <mergeCells count="33">
    <mergeCell ref="H10:J10"/>
    <mergeCell ref="K10:L10"/>
    <mergeCell ref="H477:I477"/>
    <mergeCell ref="A479:M479"/>
    <mergeCell ref="A8:C9"/>
    <mergeCell ref="D8:D9"/>
    <mergeCell ref="E8:F9"/>
    <mergeCell ref="G8:H9"/>
    <mergeCell ref="I8:I9"/>
    <mergeCell ref="A12:M12"/>
    <mergeCell ref="A107:M107"/>
    <mergeCell ref="A179:M179"/>
    <mergeCell ref="A331:M331"/>
    <mergeCell ref="A1:M1"/>
    <mergeCell ref="A2:C3"/>
    <mergeCell ref="D2:D3"/>
    <mergeCell ref="E2:F3"/>
    <mergeCell ref="G2:H3"/>
    <mergeCell ref="I2:I3"/>
    <mergeCell ref="J2:M3"/>
    <mergeCell ref="J4:M5"/>
    <mergeCell ref="J6:M7"/>
    <mergeCell ref="J8:M9"/>
    <mergeCell ref="A4:C5"/>
    <mergeCell ref="D4:D5"/>
    <mergeCell ref="E4:F5"/>
    <mergeCell ref="G4:H5"/>
    <mergeCell ref="I4:I5"/>
    <mergeCell ref="A6:C7"/>
    <mergeCell ref="D6:D7"/>
    <mergeCell ref="E6:F7"/>
    <mergeCell ref="G6:H7"/>
    <mergeCell ref="I6:I7"/>
  </mergeCells>
  <pageMargins left="0.39370078740157483" right="0.39370078740157483" top="0.59055118110236227" bottom="0.59055118110236227" header="0.51181102362204722" footer="0.51181102362204722"/>
  <pageSetup paperSize="9" scale="65" fitToHeight="0" orientation="landscape" r:id="rId1"/>
  <headerFooter alignWithMargins="0">
    <oddHeader>&amp;R&amp;"Arial,Kurzíva"&amp;8&amp;F</oddHeader>
    <oddFooter>&amp;R&amp;"Arial,Kurzíva"&amp;P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rozpočtu</vt:lpstr>
      <vt:lpstr>Rekapitulace</vt:lpstr>
      <vt:lpstr>Položkový rozpočet</vt:lpstr>
      <vt:lpstr>'Krycí list rozpočtu'!Oblast_tisku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Jungova Petra</cp:lastModifiedBy>
  <cp:lastPrinted>2018-07-29T20:24:06Z</cp:lastPrinted>
  <dcterms:created xsi:type="dcterms:W3CDTF">2018-07-26T12:20:03Z</dcterms:created>
  <dcterms:modified xsi:type="dcterms:W3CDTF">2018-08-08T13:28:05Z</dcterms:modified>
</cp:coreProperties>
</file>