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VZ\VZ\kontrola před vyps\VZMR_pradlo\"/>
    </mc:Choice>
  </mc:AlternateContent>
  <bookViews>
    <workbookView xWindow="120" yWindow="12" windowWidth="18960" windowHeight="11328"/>
  </bookViews>
  <sheets>
    <sheet name="Table 1" sheetId="1" r:id="rId1"/>
  </sheets>
  <definedNames>
    <definedName name="_xlnm.Print_Area" localSheetId="0">'Table 1'!$A$1:$H$47</definedName>
  </definedNames>
  <calcPr calcId="162913"/>
</workbook>
</file>

<file path=xl/calcChain.xml><?xml version="1.0" encoding="utf-8"?>
<calcChain xmlns="http://schemas.openxmlformats.org/spreadsheetml/2006/main">
  <c r="G19" i="1" l="1"/>
  <c r="G3" i="1" l="1"/>
  <c r="G4" i="1"/>
  <c r="G28" i="1" l="1"/>
  <c r="G38" i="1"/>
  <c r="G37" i="1"/>
  <c r="G36" i="1"/>
  <c r="G35" i="1"/>
  <c r="G34" i="1"/>
  <c r="G33" i="1"/>
  <c r="G32" i="1"/>
  <c r="G31" i="1"/>
  <c r="G30" i="1"/>
  <c r="G29" i="1"/>
  <c r="G24" i="1"/>
  <c r="G23" i="1"/>
  <c r="G22" i="1"/>
  <c r="G21" i="1"/>
  <c r="G20" i="1"/>
  <c r="G18" i="1"/>
  <c r="G17" i="1"/>
  <c r="G16" i="1"/>
  <c r="G12" i="1"/>
  <c r="G11" i="1"/>
  <c r="G10" i="1"/>
  <c r="G9" i="1"/>
  <c r="G8" i="1"/>
  <c r="G7" i="1"/>
  <c r="G6" i="1"/>
  <c r="G5" i="1"/>
  <c r="G25" i="1" l="1"/>
  <c r="G39" i="1"/>
  <c r="G13" i="1"/>
  <c r="G27" i="1"/>
  <c r="G15" i="1"/>
  <c r="G41" i="1" l="1"/>
  <c r="E27" i="1"/>
  <c r="E15" i="1"/>
</calcChain>
</file>

<file path=xl/sharedStrings.xml><?xml version="1.0" encoding="utf-8"?>
<sst xmlns="http://schemas.openxmlformats.org/spreadsheetml/2006/main" count="56" uniqueCount="50">
  <si>
    <t>Položka Číslo</t>
  </si>
  <si>
    <t>Název služby</t>
  </si>
  <si>
    <t>Specifikace hlavní služby</t>
  </si>
  <si>
    <t>PRANÍ A ŽEHLENÍ LOŽNÍHO PRÁDLA</t>
  </si>
  <si>
    <t>Prostěradlo obyčejné</t>
  </si>
  <si>
    <t>Případné slevy z ceny za jednotlivé kusy musí být promítnuty do cen jednotlivých položek. Sleva paušální částkou se nepřipouští.</t>
  </si>
  <si>
    <t>Specifikace doplňkové služby</t>
  </si>
  <si>
    <t>PRANÍ A ŽEHLENÍ OSTATNÍHO PRÁDLA</t>
  </si>
  <si>
    <t>Ručník obyčejný</t>
  </si>
  <si>
    <t>Ručník froté</t>
  </si>
  <si>
    <t>Osuška froté</t>
  </si>
  <si>
    <t>Zástěra kuchařská</t>
  </si>
  <si>
    <t>Čepice kuchařská</t>
  </si>
  <si>
    <t>Utěrka</t>
  </si>
  <si>
    <t>Ubrousek</t>
  </si>
  <si>
    <t>Deka</t>
  </si>
  <si>
    <t>Cena celkem je konečná a obsahuje cenu za službu, dopravu na určené místo, balení prádla po střediscích a všechny náklady související s realizací služby!</t>
  </si>
  <si>
    <t>PRANÍ A ŽEHLENÍ PRÁDLA PRO POTRAVINÁŘSKÝ PROVOZ</t>
  </si>
  <si>
    <t>Položka číslo</t>
  </si>
  <si>
    <t>Plášť pracovní</t>
  </si>
  <si>
    <t xml:space="preserve">         podpis odpovědné osoby</t>
  </si>
  <si>
    <t>Cena za 1 kus v Kč bez DPH</t>
  </si>
  <si>
    <t>CELKOVÁ NABÍDKOVÁ CENA V KČ BEZ DPH</t>
  </si>
  <si>
    <t>Povlak na polštář</t>
  </si>
  <si>
    <t>Povlak na přikrývku</t>
  </si>
  <si>
    <t>Prostěradlo napínací na jednolůžko</t>
  </si>
  <si>
    <t>Předložka</t>
  </si>
  <si>
    <t>Přehoz přes postel</t>
  </si>
  <si>
    <t>Prostěradlo napínací na dvojlůžko</t>
  </si>
  <si>
    <t>Přikrývka prošívaná</t>
  </si>
  <si>
    <t xml:space="preserve">Polštář </t>
  </si>
  <si>
    <t>Pytel na pleny</t>
  </si>
  <si>
    <t>Sedák na židli</t>
  </si>
  <si>
    <t>Monterky - kalhoty pracovní</t>
  </si>
  <si>
    <t>Tričko kr. rukáv</t>
  </si>
  <si>
    <t>Kalhoty bílé</t>
  </si>
  <si>
    <t>Plášť pracovní bílý</t>
  </si>
  <si>
    <t>Blůza kuchařská bílá</t>
  </si>
  <si>
    <t>Kalhoty pepito</t>
  </si>
  <si>
    <t>Napron - malý ubrus</t>
  </si>
  <si>
    <r>
      <rPr>
        <sz val="11"/>
        <rFont val="Calibri Light"/>
        <family val="2"/>
        <charset val="238"/>
      </rPr>
      <t>Ubrus do 3 m</t>
    </r>
    <r>
      <rPr>
        <vertAlign val="superscript"/>
        <sz val="10"/>
        <rFont val="Calibri Light"/>
        <family val="2"/>
        <charset val="238"/>
      </rPr>
      <t>2</t>
    </r>
  </si>
  <si>
    <t>Nabídková cena
v Kč bez DPH</t>
  </si>
  <si>
    <t>dne………………………………..2018</t>
  </si>
  <si>
    <t>Blůza pracovní</t>
  </si>
  <si>
    <t>Záclona malá</t>
  </si>
  <si>
    <t>Počet ks
za rok 2017</t>
  </si>
  <si>
    <t>Příloha č. 4 - část b) - Specifikace služby praní a žehlení ostatního prádla</t>
  </si>
  <si>
    <t>Příloha č.4  - část a) - Specifikace služby praní a žehlení ložního prádla</t>
  </si>
  <si>
    <t>Příloha č. 4  - část c) - Specifikace služby praní a žehlení prádla pro potravinářský provoz</t>
  </si>
  <si>
    <r>
      <t xml:space="preserve">V  </t>
    </r>
    <r>
      <rPr>
        <sz val="4"/>
        <rFont val="Calibri Light"/>
        <family val="2"/>
        <charset val="238"/>
      </rPr>
      <t>…………………….……………………………………………………...………………………………………………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</si>
</sst>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#,##0&quot; ks&quot;"/>
  </numFmts>
  <fonts count="13" x14ac:knownFonts="1">
    <font>
      <sz val="10"/>
      <color rgb="FF000000"/>
      <name val="Times New Roman"/>
      <charset val="204"/>
    </font>
    <font>
      <sz val="10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vertAlign val="superscript"/>
      <sz val="10"/>
      <name val="Calibri Light"/>
      <family val="2"/>
      <charset val="238"/>
    </font>
    <font>
      <sz val="4"/>
      <name val="Calibri Light"/>
      <family val="2"/>
      <charset val="238"/>
    </font>
    <font>
      <b/>
      <sz val="9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 indent="1"/>
    </xf>
    <xf numFmtId="165" fontId="7" fillId="0" borderId="21" xfId="0" applyNumberFormat="1" applyFont="1" applyFill="1" applyBorder="1" applyAlignment="1">
      <alignment horizontal="right" vertical="center" wrapText="1" indent="1"/>
    </xf>
    <xf numFmtId="4" fontId="1" fillId="0" borderId="8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 indent="1"/>
    </xf>
    <xf numFmtId="165" fontId="7" fillId="0" borderId="22" xfId="0" applyNumberFormat="1" applyFont="1" applyFill="1" applyBorder="1" applyAlignment="1">
      <alignment horizontal="right" vertical="center" wrapText="1" indent="1"/>
    </xf>
    <xf numFmtId="0" fontId="2" fillId="0" borderId="7" xfId="0" applyFont="1" applyFill="1" applyBorder="1" applyAlignment="1">
      <alignment horizontal="left" vertical="center" indent="1"/>
    </xf>
    <xf numFmtId="165" fontId="2" fillId="0" borderId="22" xfId="0" applyNumberFormat="1" applyFont="1" applyFill="1" applyBorder="1" applyAlignment="1">
      <alignment horizontal="right" vertical="center" indent="1"/>
    </xf>
    <xf numFmtId="164" fontId="6" fillId="0" borderId="39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left" vertical="center" wrapText="1" indent="1"/>
    </xf>
    <xf numFmtId="165" fontId="7" fillId="0" borderId="42" xfId="0" applyNumberFormat="1" applyFont="1" applyFill="1" applyBorder="1" applyAlignment="1">
      <alignment horizontal="right" vertical="center" wrapText="1" indent="1"/>
    </xf>
    <xf numFmtId="4" fontId="1" fillId="0" borderId="41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 indent="1"/>
    </xf>
    <xf numFmtId="165" fontId="7" fillId="0" borderId="30" xfId="0" applyNumberFormat="1" applyFont="1" applyFill="1" applyBorder="1" applyAlignment="1">
      <alignment horizontal="right" vertical="center" wrapText="1" inden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 indent="1"/>
    </xf>
    <xf numFmtId="165" fontId="7" fillId="0" borderId="23" xfId="0" applyNumberFormat="1" applyFont="1" applyFill="1" applyBorder="1" applyAlignment="1">
      <alignment horizontal="right" vertical="center" wrapText="1" inden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 indent="1"/>
    </xf>
    <xf numFmtId="165" fontId="7" fillId="0" borderId="26" xfId="0" applyNumberFormat="1" applyFont="1" applyFill="1" applyBorder="1" applyAlignment="1">
      <alignment horizontal="right" vertical="center" wrapText="1" indent="1"/>
    </xf>
    <xf numFmtId="0" fontId="9" fillId="0" borderId="7" xfId="0" applyFont="1" applyFill="1" applyBorder="1" applyAlignment="1">
      <alignment horizontal="left" vertical="center" wrapText="1" indent="1"/>
    </xf>
    <xf numFmtId="165" fontId="2" fillId="0" borderId="22" xfId="0" applyNumberFormat="1" applyFont="1" applyFill="1" applyBorder="1" applyAlignment="1">
      <alignment horizontal="right" vertical="center" wrapText="1" indent="1"/>
    </xf>
    <xf numFmtId="4" fontId="8" fillId="5" borderId="32" xfId="0" applyNumberFormat="1" applyFont="1" applyFill="1" applyBorder="1" applyAlignment="1">
      <alignment horizontal="center" vertical="top"/>
    </xf>
    <xf numFmtId="4" fontId="8" fillId="5" borderId="35" xfId="0" applyNumberFormat="1" applyFont="1" applyFill="1" applyBorder="1" applyAlignment="1">
      <alignment vertical="top"/>
    </xf>
    <xf numFmtId="4" fontId="8" fillId="5" borderId="36" xfId="0" applyNumberFormat="1" applyFont="1" applyFill="1" applyBorder="1" applyAlignment="1">
      <alignment vertical="top"/>
    </xf>
    <xf numFmtId="4" fontId="8" fillId="5" borderId="37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4" fontId="8" fillId="2" borderId="33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48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3" fillId="4" borderId="31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top"/>
    </xf>
    <xf numFmtId="4" fontId="8" fillId="5" borderId="32" xfId="0" applyNumberFormat="1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top" indent="1"/>
    </xf>
    <xf numFmtId="4" fontId="8" fillId="2" borderId="38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top" shrinkToFit="1"/>
    </xf>
    <xf numFmtId="0" fontId="5" fillId="0" borderId="47" xfId="0" applyFont="1" applyFill="1" applyBorder="1" applyAlignment="1">
      <alignment horizontal="left" shrinkToFi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2" fillId="4" borderId="3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28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5" fillId="4" borderId="25" xfId="0" applyFont="1" applyFill="1" applyBorder="1" applyAlignment="1">
      <alignment horizontal="left" vertical="top" shrinkToFit="1"/>
    </xf>
    <xf numFmtId="0" fontId="5" fillId="4" borderId="34" xfId="0" applyFont="1" applyFill="1" applyBorder="1" applyAlignment="1">
      <alignment horizontal="left" vertical="top" shrinkToFit="1"/>
    </xf>
    <xf numFmtId="0" fontId="5" fillId="4" borderId="0" xfId="0" applyFont="1" applyFill="1" applyBorder="1" applyAlignment="1">
      <alignment horizontal="left" vertical="top"/>
    </xf>
    <xf numFmtId="0" fontId="2" fillId="4" borderId="31" xfId="0" applyFont="1" applyFill="1" applyBorder="1" applyAlignment="1">
      <alignment horizontal="center" vertical="top"/>
    </xf>
    <xf numFmtId="0" fontId="9" fillId="0" borderId="44" xfId="0" applyFont="1" applyFill="1" applyBorder="1" applyAlignment="1">
      <alignment horizontal="center" vertical="center" textRotation="90" wrapText="1"/>
    </xf>
    <xf numFmtId="0" fontId="9" fillId="0" borderId="45" xfId="0" applyFont="1" applyFill="1" applyBorder="1" applyAlignment="1">
      <alignment horizontal="center" vertical="center" textRotation="90" wrapText="1"/>
    </xf>
    <xf numFmtId="0" fontId="9" fillId="0" borderId="46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showGridLines="0" tabSelected="1" topLeftCell="A31" zoomScaleNormal="100" workbookViewId="0">
      <selection activeCell="B42" sqref="B42:F42"/>
    </sheetView>
  </sheetViews>
  <sheetFormatPr defaultColWidth="9.33203125" defaultRowHeight="27" customHeight="1" x14ac:dyDescent="0.25"/>
  <cols>
    <col min="1" max="1" width="3.109375" style="1" customWidth="1"/>
    <col min="2" max="2" width="9.6640625" style="1" customWidth="1"/>
    <col min="3" max="3" width="17.44140625" style="1" customWidth="1"/>
    <col min="4" max="4" width="44.33203125" style="1" customWidth="1"/>
    <col min="5" max="5" width="14.33203125" style="1" customWidth="1"/>
    <col min="6" max="6" width="16.44140625" style="1" customWidth="1"/>
    <col min="7" max="7" width="22.109375" style="1" customWidth="1"/>
    <col min="8" max="8" width="3" style="1" customWidth="1"/>
    <col min="9" max="16384" width="9.33203125" style="1"/>
  </cols>
  <sheetData>
    <row r="1" spans="1:26" ht="21.75" customHeight="1" thickBot="1" x14ac:dyDescent="0.3">
      <c r="A1" s="39"/>
      <c r="B1" s="55" t="s">
        <v>47</v>
      </c>
      <c r="C1" s="55"/>
      <c r="D1" s="55"/>
      <c r="E1" s="55"/>
      <c r="F1" s="55"/>
      <c r="G1" s="40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35.25" customHeight="1" x14ac:dyDescent="0.25">
      <c r="A2" s="39"/>
      <c r="B2" s="45" t="s">
        <v>18</v>
      </c>
      <c r="C2" s="2" t="s">
        <v>1</v>
      </c>
      <c r="D2" s="3" t="s">
        <v>2</v>
      </c>
      <c r="E2" s="4" t="s">
        <v>45</v>
      </c>
      <c r="F2" s="5" t="s">
        <v>21</v>
      </c>
      <c r="G2" s="5" t="s">
        <v>41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2.5" customHeight="1" x14ac:dyDescent="0.25">
      <c r="A3" s="39"/>
      <c r="B3" s="6">
        <v>1</v>
      </c>
      <c r="C3" s="64" t="s">
        <v>3</v>
      </c>
      <c r="D3" s="7" t="s">
        <v>23</v>
      </c>
      <c r="E3" s="8">
        <v>29555</v>
      </c>
      <c r="F3" s="46"/>
      <c r="G3" s="9">
        <f t="shared" ref="G3:G12" si="0">SUM(E3*F3)</f>
        <v>0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22.5" customHeight="1" x14ac:dyDescent="0.25">
      <c r="A4" s="39"/>
      <c r="B4" s="10">
        <v>2</v>
      </c>
      <c r="C4" s="65"/>
      <c r="D4" s="11" t="s">
        <v>24</v>
      </c>
      <c r="E4" s="12">
        <v>29410</v>
      </c>
      <c r="F4" s="47"/>
      <c r="G4" s="9">
        <f t="shared" si="0"/>
        <v>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22.5" customHeight="1" x14ac:dyDescent="0.25">
      <c r="A5" s="39"/>
      <c r="B5" s="10">
        <v>3</v>
      </c>
      <c r="C5" s="65"/>
      <c r="D5" s="11" t="s">
        <v>4</v>
      </c>
      <c r="E5" s="12">
        <v>24108</v>
      </c>
      <c r="F5" s="47"/>
      <c r="G5" s="9">
        <f t="shared" si="0"/>
        <v>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2.5" customHeight="1" x14ac:dyDescent="0.25">
      <c r="A6" s="39"/>
      <c r="B6" s="10">
        <v>4</v>
      </c>
      <c r="C6" s="65"/>
      <c r="D6" s="11" t="s">
        <v>25</v>
      </c>
      <c r="E6" s="12">
        <v>8029</v>
      </c>
      <c r="F6" s="47"/>
      <c r="G6" s="9">
        <f t="shared" si="0"/>
        <v>0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2.5" customHeight="1" x14ac:dyDescent="0.25">
      <c r="A7" s="39"/>
      <c r="B7" s="10">
        <v>5</v>
      </c>
      <c r="C7" s="65"/>
      <c r="D7" s="13" t="s">
        <v>15</v>
      </c>
      <c r="E7" s="14">
        <v>1317</v>
      </c>
      <c r="F7" s="47"/>
      <c r="G7" s="9">
        <f t="shared" si="0"/>
        <v>0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22.5" customHeight="1" x14ac:dyDescent="0.25">
      <c r="A8" s="39"/>
      <c r="B8" s="10">
        <v>6</v>
      </c>
      <c r="C8" s="65"/>
      <c r="D8" s="11" t="s">
        <v>26</v>
      </c>
      <c r="E8" s="12">
        <v>3226</v>
      </c>
      <c r="F8" s="47"/>
      <c r="G8" s="9">
        <f t="shared" si="0"/>
        <v>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2.5" customHeight="1" x14ac:dyDescent="0.25">
      <c r="A9" s="39"/>
      <c r="B9" s="10">
        <v>7</v>
      </c>
      <c r="C9" s="65"/>
      <c r="D9" s="11" t="s">
        <v>27</v>
      </c>
      <c r="E9" s="12">
        <v>440</v>
      </c>
      <c r="F9" s="47"/>
      <c r="G9" s="9">
        <f t="shared" si="0"/>
        <v>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2.5" customHeight="1" x14ac:dyDescent="0.25">
      <c r="A10" s="39"/>
      <c r="B10" s="10">
        <v>8</v>
      </c>
      <c r="C10" s="65"/>
      <c r="D10" s="11" t="s">
        <v>28</v>
      </c>
      <c r="E10" s="12">
        <v>21</v>
      </c>
      <c r="F10" s="47"/>
      <c r="G10" s="9">
        <f t="shared" si="0"/>
        <v>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22.5" customHeight="1" x14ac:dyDescent="0.25">
      <c r="A11" s="39"/>
      <c r="B11" s="10">
        <v>9</v>
      </c>
      <c r="C11" s="65"/>
      <c r="D11" s="11" t="s">
        <v>29</v>
      </c>
      <c r="E11" s="12">
        <v>352</v>
      </c>
      <c r="F11" s="47"/>
      <c r="G11" s="9">
        <f t="shared" si="0"/>
        <v>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2.5" customHeight="1" thickBot="1" x14ac:dyDescent="0.3">
      <c r="A12" s="39"/>
      <c r="B12" s="15">
        <v>10</v>
      </c>
      <c r="C12" s="66"/>
      <c r="D12" s="16" t="s">
        <v>30</v>
      </c>
      <c r="E12" s="17">
        <v>200</v>
      </c>
      <c r="F12" s="48"/>
      <c r="G12" s="18">
        <f t="shared" si="0"/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2.5" customHeight="1" thickBot="1" x14ac:dyDescent="0.3">
      <c r="A13" s="39"/>
      <c r="B13" s="41"/>
      <c r="C13" s="39"/>
      <c r="D13" s="39"/>
      <c r="E13" s="39"/>
      <c r="F13" s="39"/>
      <c r="G13" s="44">
        <f>SUM(G3:G12)</f>
        <v>0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.75" customHeight="1" thickBot="1" x14ac:dyDescent="0.3">
      <c r="A14" s="39"/>
      <c r="B14" s="63" t="s">
        <v>46</v>
      </c>
      <c r="C14" s="63"/>
      <c r="D14" s="63"/>
      <c r="E14" s="63"/>
      <c r="F14" s="63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38.25" customHeight="1" x14ac:dyDescent="0.25">
      <c r="A15" s="39"/>
      <c r="B15" s="45" t="s">
        <v>18</v>
      </c>
      <c r="C15" s="2" t="s">
        <v>1</v>
      </c>
      <c r="D15" s="3" t="s">
        <v>6</v>
      </c>
      <c r="E15" s="4" t="str">
        <f>E2</f>
        <v>Počet ks
za rok 2017</v>
      </c>
      <c r="F15" s="5" t="s">
        <v>21</v>
      </c>
      <c r="G15" s="5" t="str">
        <f>G2</f>
        <v>Nabídková cena
v Kč bez DPH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2.5" customHeight="1" x14ac:dyDescent="0.25">
      <c r="A16" s="39"/>
      <c r="B16" s="6">
        <v>1</v>
      </c>
      <c r="C16" s="56" t="s">
        <v>7</v>
      </c>
      <c r="D16" s="7" t="s">
        <v>9</v>
      </c>
      <c r="E16" s="8">
        <v>12583</v>
      </c>
      <c r="F16" s="46"/>
      <c r="G16" s="9">
        <f t="shared" ref="G16:G24" si="1">SUM(E16*F16)</f>
        <v>0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22.5" customHeight="1" x14ac:dyDescent="0.25">
      <c r="A17" s="39"/>
      <c r="B17" s="10">
        <v>2</v>
      </c>
      <c r="C17" s="57"/>
      <c r="D17" s="11" t="s">
        <v>10</v>
      </c>
      <c r="E17" s="12">
        <v>2987</v>
      </c>
      <c r="F17" s="47"/>
      <c r="G17" s="9">
        <f t="shared" si="1"/>
        <v>0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22.5" customHeight="1" x14ac:dyDescent="0.25">
      <c r="A18" s="39"/>
      <c r="B18" s="10">
        <v>3</v>
      </c>
      <c r="C18" s="57"/>
      <c r="D18" s="11" t="s">
        <v>31</v>
      </c>
      <c r="E18" s="12">
        <v>3760</v>
      </c>
      <c r="F18" s="47"/>
      <c r="G18" s="9">
        <f t="shared" si="1"/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22.5" customHeight="1" x14ac:dyDescent="0.25">
      <c r="A19" s="39"/>
      <c r="B19" s="10">
        <v>4</v>
      </c>
      <c r="C19" s="57"/>
      <c r="D19" s="11" t="s">
        <v>43</v>
      </c>
      <c r="E19" s="12">
        <v>167</v>
      </c>
      <c r="F19" s="47"/>
      <c r="G19" s="9">
        <f t="shared" si="1"/>
        <v>0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22.5" customHeight="1" x14ac:dyDescent="0.25">
      <c r="A20" s="39"/>
      <c r="B20" s="10">
        <v>5</v>
      </c>
      <c r="C20" s="57"/>
      <c r="D20" s="11" t="s">
        <v>8</v>
      </c>
      <c r="E20" s="12">
        <v>148</v>
      </c>
      <c r="F20" s="47"/>
      <c r="G20" s="9">
        <f t="shared" si="1"/>
        <v>0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2.5" customHeight="1" x14ac:dyDescent="0.25">
      <c r="A21" s="39"/>
      <c r="B21" s="10">
        <v>6</v>
      </c>
      <c r="C21" s="57"/>
      <c r="D21" s="11" t="s">
        <v>32</v>
      </c>
      <c r="E21" s="12">
        <v>65</v>
      </c>
      <c r="F21" s="47"/>
      <c r="G21" s="9">
        <f t="shared" si="1"/>
        <v>0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22.5" customHeight="1" x14ac:dyDescent="0.25">
      <c r="A22" s="39"/>
      <c r="B22" s="10">
        <v>7</v>
      </c>
      <c r="C22" s="57"/>
      <c r="D22" s="11" t="s">
        <v>33</v>
      </c>
      <c r="E22" s="12">
        <v>121</v>
      </c>
      <c r="F22" s="47"/>
      <c r="G22" s="9">
        <f t="shared" si="1"/>
        <v>0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22.5" customHeight="1" x14ac:dyDescent="0.25">
      <c r="A23" s="39"/>
      <c r="B23" s="19">
        <v>8</v>
      </c>
      <c r="C23" s="58"/>
      <c r="D23" s="20" t="s">
        <v>19</v>
      </c>
      <c r="E23" s="21">
        <v>91</v>
      </c>
      <c r="F23" s="47"/>
      <c r="G23" s="9">
        <f t="shared" si="1"/>
        <v>0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2.5" customHeight="1" thickBot="1" x14ac:dyDescent="0.3">
      <c r="A24" s="39"/>
      <c r="B24" s="22">
        <v>9</v>
      </c>
      <c r="C24" s="59"/>
      <c r="D24" s="23" t="s">
        <v>44</v>
      </c>
      <c r="E24" s="24">
        <v>56</v>
      </c>
      <c r="F24" s="49"/>
      <c r="G24" s="9">
        <f t="shared" si="1"/>
        <v>0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2.5" customHeight="1" thickBot="1" x14ac:dyDescent="0.3">
      <c r="A25" s="39"/>
      <c r="B25" s="41"/>
      <c r="C25" s="39"/>
      <c r="D25" s="39"/>
      <c r="E25" s="39"/>
      <c r="F25" s="39"/>
      <c r="G25" s="35">
        <f>SUM(G16:G24)</f>
        <v>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 thickBot="1" x14ac:dyDescent="0.3">
      <c r="A26" s="39"/>
      <c r="B26" s="63" t="s">
        <v>48</v>
      </c>
      <c r="C26" s="63"/>
      <c r="D26" s="63"/>
      <c r="E26" s="63"/>
      <c r="F26" s="63"/>
      <c r="G26" s="4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36" customHeight="1" x14ac:dyDescent="0.25">
      <c r="A27" s="39"/>
      <c r="B27" s="45" t="s">
        <v>0</v>
      </c>
      <c r="C27" s="2" t="s">
        <v>1</v>
      </c>
      <c r="D27" s="3" t="s">
        <v>6</v>
      </c>
      <c r="E27" s="4" t="str">
        <f>E2</f>
        <v>Počet ks
za rok 2017</v>
      </c>
      <c r="F27" s="5" t="s">
        <v>21</v>
      </c>
      <c r="G27" s="5" t="str">
        <f>G2</f>
        <v>Nabídková cena
v Kč bez DPH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22.5" customHeight="1" x14ac:dyDescent="0.25">
      <c r="A28" s="39"/>
      <c r="B28" s="25">
        <v>1</v>
      </c>
      <c r="C28" s="53" t="s">
        <v>17</v>
      </c>
      <c r="D28" s="26" t="s">
        <v>13</v>
      </c>
      <c r="E28" s="27">
        <v>2966</v>
      </c>
      <c r="F28" s="46"/>
      <c r="G28" s="9">
        <f t="shared" ref="G28:G38" si="2">SUM(E28*F28)</f>
        <v>0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22.5" customHeight="1" x14ac:dyDescent="0.25">
      <c r="A29" s="39"/>
      <c r="B29" s="10">
        <v>2</v>
      </c>
      <c r="C29" s="54"/>
      <c r="D29" s="11" t="s">
        <v>34</v>
      </c>
      <c r="E29" s="12">
        <v>2227</v>
      </c>
      <c r="F29" s="47"/>
      <c r="G29" s="9">
        <f t="shared" si="2"/>
        <v>0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22.5" customHeight="1" x14ac:dyDescent="0.25">
      <c r="A30" s="39"/>
      <c r="B30" s="25">
        <v>3</v>
      </c>
      <c r="C30" s="54"/>
      <c r="D30" s="11" t="s">
        <v>35</v>
      </c>
      <c r="E30" s="12">
        <v>747</v>
      </c>
      <c r="F30" s="47"/>
      <c r="G30" s="9">
        <f t="shared" si="2"/>
        <v>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22.5" customHeight="1" x14ac:dyDescent="0.25">
      <c r="A31" s="39"/>
      <c r="B31" s="10">
        <v>4</v>
      </c>
      <c r="C31" s="54"/>
      <c r="D31" s="28" t="s">
        <v>40</v>
      </c>
      <c r="E31" s="29">
        <v>1367</v>
      </c>
      <c r="F31" s="47"/>
      <c r="G31" s="9">
        <f t="shared" si="2"/>
        <v>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22.5" customHeight="1" x14ac:dyDescent="0.25">
      <c r="A32" s="39"/>
      <c r="B32" s="25">
        <v>5</v>
      </c>
      <c r="C32" s="54"/>
      <c r="D32" s="11" t="s">
        <v>36</v>
      </c>
      <c r="E32" s="12">
        <v>364</v>
      </c>
      <c r="F32" s="47"/>
      <c r="G32" s="9">
        <f t="shared" si="2"/>
        <v>0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22.5" customHeight="1" x14ac:dyDescent="0.25">
      <c r="A33" s="39"/>
      <c r="B33" s="10">
        <v>6</v>
      </c>
      <c r="C33" s="54"/>
      <c r="D33" s="11" t="s">
        <v>11</v>
      </c>
      <c r="E33" s="12">
        <v>180</v>
      </c>
      <c r="F33" s="47"/>
      <c r="G33" s="9">
        <f t="shared" si="2"/>
        <v>0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22.5" customHeight="1" x14ac:dyDescent="0.25">
      <c r="A34" s="39"/>
      <c r="B34" s="25">
        <v>7</v>
      </c>
      <c r="C34" s="54"/>
      <c r="D34" s="11" t="s">
        <v>37</v>
      </c>
      <c r="E34" s="12">
        <v>266</v>
      </c>
      <c r="F34" s="47"/>
      <c r="G34" s="9">
        <f t="shared" si="2"/>
        <v>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2.5" customHeight="1" x14ac:dyDescent="0.25">
      <c r="A35" s="39"/>
      <c r="B35" s="10">
        <v>8</v>
      </c>
      <c r="C35" s="54"/>
      <c r="D35" s="11" t="s">
        <v>14</v>
      </c>
      <c r="E35" s="12">
        <v>166</v>
      </c>
      <c r="F35" s="47"/>
      <c r="G35" s="9">
        <f t="shared" si="2"/>
        <v>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22.5" customHeight="1" x14ac:dyDescent="0.25">
      <c r="A36" s="39"/>
      <c r="B36" s="25">
        <v>9</v>
      </c>
      <c r="C36" s="54"/>
      <c r="D36" s="11" t="s">
        <v>38</v>
      </c>
      <c r="E36" s="12">
        <v>150</v>
      </c>
      <c r="F36" s="47"/>
      <c r="G36" s="9">
        <f t="shared" si="2"/>
        <v>0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2.5" customHeight="1" x14ac:dyDescent="0.25">
      <c r="A37" s="39"/>
      <c r="B37" s="25">
        <v>10</v>
      </c>
      <c r="C37" s="54"/>
      <c r="D37" s="11" t="s">
        <v>12</v>
      </c>
      <c r="E37" s="12">
        <v>65</v>
      </c>
      <c r="F37" s="50"/>
      <c r="G37" s="9">
        <f t="shared" si="2"/>
        <v>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2.5" customHeight="1" thickBot="1" x14ac:dyDescent="0.3">
      <c r="A38" s="39"/>
      <c r="B38" s="10">
        <v>11</v>
      </c>
      <c r="C38" s="54"/>
      <c r="D38" s="11" t="s">
        <v>39</v>
      </c>
      <c r="E38" s="12">
        <v>8</v>
      </c>
      <c r="F38" s="47"/>
      <c r="G38" s="9">
        <f t="shared" si="2"/>
        <v>0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23.25" customHeight="1" thickBot="1" x14ac:dyDescent="0.3">
      <c r="A39" s="39"/>
      <c r="B39" s="60"/>
      <c r="C39" s="60"/>
      <c r="D39" s="60"/>
      <c r="E39" s="60"/>
      <c r="F39" s="61"/>
      <c r="G39" s="35">
        <f>SUM(G28:G38)</f>
        <v>0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4.5" customHeight="1" thickBot="1" x14ac:dyDescent="0.3">
      <c r="A40" s="39"/>
      <c r="B40" s="62"/>
      <c r="C40" s="62"/>
      <c r="D40" s="62"/>
      <c r="E40" s="62"/>
      <c r="F40" s="62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25.5" customHeight="1" thickTop="1" thickBot="1" x14ac:dyDescent="0.3">
      <c r="A41" s="39"/>
      <c r="B41" s="42" t="s">
        <v>22</v>
      </c>
      <c r="C41" s="30"/>
      <c r="D41" s="31"/>
      <c r="E41" s="32"/>
      <c r="F41" s="33"/>
      <c r="G41" s="36">
        <f>G13+G25+G39</f>
        <v>0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" customHeight="1" thickTop="1" x14ac:dyDescent="0.2">
      <c r="A42" s="39"/>
      <c r="B42" s="52" t="s">
        <v>16</v>
      </c>
      <c r="C42" s="52"/>
      <c r="D42" s="52"/>
      <c r="E42" s="52"/>
      <c r="F42" s="52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.75" customHeight="1" x14ac:dyDescent="0.25">
      <c r="A43" s="39"/>
      <c r="B43" s="51" t="s">
        <v>5</v>
      </c>
      <c r="C43" s="51"/>
      <c r="D43" s="51"/>
      <c r="E43" s="51"/>
      <c r="F43" s="51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32.25" customHeight="1" x14ac:dyDescent="0.25">
      <c r="A44" s="39"/>
      <c r="B44" s="51"/>
      <c r="C44" s="51"/>
      <c r="D44" s="51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37.5" customHeight="1" x14ac:dyDescent="0.25">
      <c r="A45" s="39"/>
      <c r="B45" s="43" t="s">
        <v>49</v>
      </c>
      <c r="D45" s="1" t="s">
        <v>42</v>
      </c>
      <c r="E45" s="38"/>
      <c r="F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27" customHeight="1" x14ac:dyDescent="0.25">
      <c r="A46" s="39"/>
      <c r="B46" s="34"/>
      <c r="E46" s="1" t="s">
        <v>20</v>
      </c>
      <c r="F46" s="37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4.25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27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27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27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27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27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27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7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27" customHeight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27" customHeight="1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27" customHeight="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27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27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27" customHeight="1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</sheetData>
  <sortState ref="D36:E47">
    <sortCondition descending="1" ref="E36:E47"/>
  </sortState>
  <mergeCells count="11">
    <mergeCell ref="B44:D44"/>
    <mergeCell ref="B43:F43"/>
    <mergeCell ref="B42:F42"/>
    <mergeCell ref="C28:C38"/>
    <mergeCell ref="B1:F1"/>
    <mergeCell ref="C16:C24"/>
    <mergeCell ref="B39:F39"/>
    <mergeCell ref="B40:F40"/>
    <mergeCell ref="B14:F14"/>
    <mergeCell ref="B26:F26"/>
    <mergeCell ref="C3:C12"/>
  </mergeCells>
  <pageMargins left="0.7" right="0.7" top="0.44" bottom="0.38" header="0.3" footer="0.3"/>
  <pageSetup paperSize="9" scale="72" orientation="portrait" r:id="rId1"/>
  <rowBreaks count="2" manualBreakCount="2">
    <brk id="13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Table 1</vt:lpstr>
      <vt:lpstr>'Table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Kolisko, Zdenek</dc:creator>
  <cp:lastModifiedBy>Sohaj Pavel</cp:lastModifiedBy>
  <cp:lastPrinted>2016-06-21T08:08:44Z</cp:lastPrinted>
  <dcterms:created xsi:type="dcterms:W3CDTF">2014-10-13T11:39:07Z</dcterms:created>
  <dcterms:modified xsi:type="dcterms:W3CDTF">2018-09-12T09:12:04Z</dcterms:modified>
</cp:coreProperties>
</file>