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govap\Desktop\crh\"/>
    </mc:Choice>
  </mc:AlternateContent>
  <bookViews>
    <workbookView xWindow="480" yWindow="240" windowWidth="23250" windowHeight="1246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48" i="1" l="1"/>
  <c r="H48" i="1" s="1"/>
  <c r="G59" i="1" l="1"/>
  <c r="H59" i="1" s="1"/>
  <c r="G87" i="1" l="1"/>
  <c r="H87" i="1" s="1"/>
  <c r="G86" i="1"/>
  <c r="H86" i="1" s="1"/>
  <c r="G85" i="1"/>
  <c r="H85" i="1" s="1"/>
  <c r="G84" i="1"/>
  <c r="H84" i="1" s="1"/>
  <c r="G83" i="1"/>
  <c r="H83" i="1" s="1"/>
  <c r="H82" i="1"/>
  <c r="G82" i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H49" i="1"/>
  <c r="G49" i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89" i="1" l="1"/>
</calcChain>
</file>

<file path=xl/sharedStrings.xml><?xml version="1.0" encoding="utf-8"?>
<sst xmlns="http://schemas.openxmlformats.org/spreadsheetml/2006/main" count="179" uniqueCount="166">
  <si>
    <t>Číslo požadavku</t>
  </si>
  <si>
    <t>Název materiálu</t>
  </si>
  <si>
    <t>Specifikace</t>
  </si>
  <si>
    <t>Množství</t>
  </si>
  <si>
    <t>Kleště štípací boční</t>
  </si>
  <si>
    <t>Palice s ergonomicky měkčenou rukojetí ze sklolaminátu</t>
  </si>
  <si>
    <t>Odlamovací nůž s kovovou výztuhou</t>
  </si>
  <si>
    <t>Kleště děrovací revolverové</t>
  </si>
  <si>
    <t>Kleště silové armovací</t>
  </si>
  <si>
    <t>Sada nýtovacích matic</t>
  </si>
  <si>
    <t>230V, 1,8m</t>
  </si>
  <si>
    <t>LED reflektor</t>
  </si>
  <si>
    <t>7mm/12ks</t>
  </si>
  <si>
    <t>VGA prodlužovací kabel</t>
  </si>
  <si>
    <t>VGA konektory, 2m</t>
  </si>
  <si>
    <t>3D polomaska z eudermického silikonu</t>
  </si>
  <si>
    <t>Ochranný filtr koncentrace organických par a plynů</t>
  </si>
  <si>
    <t xml:space="preserve">Okružní pila </t>
  </si>
  <si>
    <t xml:space="preserve">Ochranný štít </t>
  </si>
  <si>
    <t>Pilový kotouč</t>
  </si>
  <si>
    <t xml:space="preserve">Přímočará pila </t>
  </si>
  <si>
    <t xml:space="preserve">Sada pilových listů do kmitacích pil </t>
  </si>
  <si>
    <t>Svářečka fólií</t>
  </si>
  <si>
    <t>Pájka</t>
  </si>
  <si>
    <t>Posuvné meřítko</t>
  </si>
  <si>
    <t>Propojovací vodiče M/M</t>
  </si>
  <si>
    <t>Propojovací vodiče F/F</t>
  </si>
  <si>
    <t>Datový kabel USB-A/M na USB-B/M</t>
  </si>
  <si>
    <t>Svěrák</t>
  </si>
  <si>
    <t>Řezný kotouč</t>
  </si>
  <si>
    <t>Brusný kotouč</t>
  </si>
  <si>
    <t>Brusný kotouč lamelový</t>
  </si>
  <si>
    <t>Stojan a vrtací souprava</t>
  </si>
  <si>
    <t>Nastavitelný instalatérský klíč, rozsah 0-38mm</t>
  </si>
  <si>
    <t>Sada vrtáků do dřeva</t>
  </si>
  <si>
    <t>Sada pilníků</t>
  </si>
  <si>
    <t>Sada kleští</t>
  </si>
  <si>
    <t>Gola sada, 94 dílů</t>
  </si>
  <si>
    <t xml:space="preserve">Dílenské nůžky </t>
  </si>
  <si>
    <t>Rázový utahovák elektrický</t>
  </si>
  <si>
    <t>Horkovzdušná pistole</t>
  </si>
  <si>
    <t xml:space="preserve">Klešťový klíč </t>
  </si>
  <si>
    <t>Mikro řídící modul osazený ARM procesorem</t>
  </si>
  <si>
    <t>Pákové nýtovací kleště</t>
  </si>
  <si>
    <t>Nýtovací kleště</t>
  </si>
  <si>
    <t>Prodlužovací kabel na bubnu</t>
  </si>
  <si>
    <t>Prodlužovací kabel</t>
  </si>
  <si>
    <t>Adaptér 5V, mikro USB koncovka</t>
  </si>
  <si>
    <t>Napájecí kabel k PC</t>
  </si>
  <si>
    <t>Čelová svítilna</t>
  </si>
  <si>
    <t>Nabíjecí LED svítilna</t>
  </si>
  <si>
    <t>Tavná pistole</t>
  </si>
  <si>
    <t>Tyčinky do tavné pistole</t>
  </si>
  <si>
    <t>Ochranné brýle</t>
  </si>
  <si>
    <t>Redukce DVI-D - HDMI 3m</t>
  </si>
  <si>
    <t>Kabel HDMI-HDMI 5m</t>
  </si>
  <si>
    <t>Rozhraní VGA na USB</t>
  </si>
  <si>
    <t>Redukce HDMI - VGA</t>
  </si>
  <si>
    <t>Tisková struna PLA</t>
  </si>
  <si>
    <t>Tisková struna PET-G</t>
  </si>
  <si>
    <t>Baterie</t>
  </si>
  <si>
    <t xml:space="preserve">Svěrka páková </t>
  </si>
  <si>
    <t>Externí disk 2TB</t>
  </si>
  <si>
    <t>Krimpovací kleště univerzalní</t>
  </si>
  <si>
    <t>Krimpovací konektory RJ45</t>
  </si>
  <si>
    <t>Sponkovací pistole</t>
  </si>
  <si>
    <t>Sponky do sponkovacích kleští</t>
  </si>
  <si>
    <t>Síťový kabel bez konektorů</t>
  </si>
  <si>
    <t>Nárazuvzdorný náhlavní držák ochranného štítu</t>
  </si>
  <si>
    <t>Zkoušečka</t>
  </si>
  <si>
    <t>Hodinářské šroubováky</t>
  </si>
  <si>
    <t xml:space="preserve"> Svěrák s šířkou čelistí 80mm, vysoce kvalitní ocel, velká kovadlina, integrovaná otočná deska +/- 35° s polohovacími šrouby, hmotnost 6kg, délka upnutí 70mm.</t>
  </si>
  <si>
    <t xml:space="preserve">Sada vrtáků do dřeva, 7 ks, průměr 3-10mm, pracovní délka: 30/40/45/50/60/65/70/75mm. </t>
  </si>
  <si>
    <t xml:space="preserve"> Lamelový kotouč na hliník, měkké neželezné kovy a jejich slitiny, běžné druhy konstrukčních ocelí, plasty, dřevo, litiny, G80.</t>
  </si>
  <si>
    <t xml:space="preserve">Sada vrtáků s agresivní geometrií břitů, s povlakem nitridu titanu, vhodná pro průmyslové využití. Sada 25 kusů 1 - 13 mm. </t>
  </si>
  <si>
    <t>Siko kleště XL/XXL</t>
  </si>
  <si>
    <t>Palice s ergonomicky měkčenou rukojetí ze sklolaminátu, 2000g, kalená temperovaná hlava se zkosenými hranami, ochrana rukojeti za hlavou.</t>
  </si>
  <si>
    <t>Palice s ergonomicky měkčenou rukojetí ze sklolaminátu, 1250g, kalená temperovaná hlava se zkosenými hranami, ochrana rukojeti za hlavou.</t>
  </si>
  <si>
    <t>Výměnný kamerový modul</t>
  </si>
  <si>
    <t>Kompatibilní s Raspberry Pi jádrem, 8mpx,CSI rozhraní.</t>
  </si>
  <si>
    <t>Sada 150 ks M3-M10.</t>
  </si>
  <si>
    <t>Napájecí kabel ~230V, 4.8A max./ 1100W navinutý, 16A max./ 3680W plně rozvinutý, tepelná pojistka, krytí IP44, vodič H05RR-F3G / 1.5mm2, typ izolace guma/ 50 m délka + ax zásuvka.</t>
  </si>
  <si>
    <t>Přívod 230V, 5 zásuvek, vypínač, délka 3m.</t>
  </si>
  <si>
    <t>Napájecí adaptér 2.5A, 5.1V, 13W, micro USB konektor, ochrana proti zkratu a přepětí, nízká spotřeba ve standby režimu, čtyři vyměnitelné zástrčky, délka kabelu 1.5m.</t>
  </si>
  <si>
    <t>Svítivost alespoň 400lm, voděodolná, doba svícení 6h, nabíjecí.</t>
  </si>
  <si>
    <t>Dva teplotní stupně 105 - 165°C, pro tyčinky 7mm.</t>
  </si>
  <si>
    <t>Sada šroubů a hmoždinek, 260 ks</t>
  </si>
  <si>
    <t>260 kusů šroubů (plochá/kuželová hlava) a hmoždinek.</t>
  </si>
  <si>
    <t>Nemlživé, proti poškrábání, nastavitelné straničky.</t>
  </si>
  <si>
    <t>Konektory HDMI/M - DVI (18+1)/M, rozlišení až 1920x1200@60Hz, max. 5Gbit/s, pozlacený, dvojité stínění.</t>
  </si>
  <si>
    <t>Pozlacené konektory, délka 5m.</t>
  </si>
  <si>
    <t>Konektor USB2, vstup pro video VGA.</t>
  </si>
  <si>
    <t>Konektory VGA a HDMI, délka kabelu 0,2m.</t>
  </si>
  <si>
    <t>množství 1kg, průměr 1.75mm, barva bílá</t>
  </si>
  <si>
    <t>množství 1kg, průměr 1.75mm, barva černá</t>
  </si>
  <si>
    <t>množství 1kg, průměr 1.75mm, barva modrá</t>
  </si>
  <si>
    <t>Černý tisk na bílé pozadí, délka 8m x 36mm, kompatibilní s tiskárnou štítků Brother P-touch 9700PC.</t>
  </si>
  <si>
    <t>Velikost L, kompatibilní s částicovými filtry -  Ardon 3M 7502.</t>
  </si>
  <si>
    <t>Černý tisk na bílé pozadí, délka 8m x 24mm, kompatibilní s tiskárnou štítků Brother P-touch 9700PC.</t>
  </si>
  <si>
    <t>Pro konektory RJ11, RJ12, RJ45.</t>
  </si>
  <si>
    <t>100ks, provedení drátu UTP.</t>
  </si>
  <si>
    <t>Kovový zásobník na sponky; uzamykatelná rukojeť; sponky typu 10,6,E,U;obdélníkové spony od 4 do 14 mm, šířka 10,6 mm.</t>
  </si>
  <si>
    <t>1000ks; šířka 5,7mm; pozink.</t>
  </si>
  <si>
    <t>100m; UTP - kroucená dvoulinka, 4 páry; certifikace Cat. 6 pro GB sítě.</t>
  </si>
  <si>
    <t>Ochranný štít čirý, polykarbonátový zorník.</t>
  </si>
  <si>
    <t>Zkoušečka stejnosměrného/střídavého napětí max. 600V, frekvenční rozsah 0-60Hz.</t>
  </si>
  <si>
    <t>Hrotová, příkon 60W, proměnlivá rychlost nahřátí do 3min, univerzální pájecí hrot, přesné pájení, stojánek.</t>
  </si>
  <si>
    <t>Datový kabel - sada pro HiTech elektronické stavebnice.</t>
  </si>
  <si>
    <t>Pásková kazeta do tiskárny štítků, laminovaná, UV stálá</t>
  </si>
  <si>
    <t>Pásková kazeta pro tisk samolepících štítků, laminovaná</t>
  </si>
  <si>
    <t>Černý tisk na bílé pozadí, šířka 12 mm, délka 8 m, kompatibilní s tiskárnou štítků BROTHER PTE100VP</t>
  </si>
  <si>
    <t>Sada vrtáků na železo HSS-TiN</t>
  </si>
  <si>
    <t>Pozn.: balení může dodavatel nabídnout i jiné, ale musí být dodrženo celkové požadované množství</t>
  </si>
  <si>
    <t>Dodavatelem nabízené plnění (obchodní název/katalogové číslo)</t>
  </si>
  <si>
    <t>Nabídková cena/ks bez DPH (Kč)</t>
  </si>
  <si>
    <t>Nabídková cena celkem bez DPH (Kč)</t>
  </si>
  <si>
    <t>Nabídková cena celkem s 21% DPH (Kč)</t>
  </si>
  <si>
    <t>Celková nabídková cena  v Kč bez DPH</t>
  </si>
  <si>
    <t>Nýtovací kleště, délka 338 - 500 mm, materiál nýtů: Al/ocel/nerez, průměr nýtů: matice M5 - M12.</t>
  </si>
  <si>
    <t>Přímočará pila 650W - 1200W, počet kmitů 500-3100/min, délka kmitu 28 - 35 mm, max. prořez 90- 150 mm, T-úchyt.</t>
  </si>
  <si>
    <t>Rázový utahovák elektrický, 950 - 1300W, 2300 - 4000/min, točivý moment 500 - 750 Nm, vnější čtyřhran 1/2".</t>
  </si>
  <si>
    <t>Stojanová vrtačka 500 - 750 W, 1280 – 2350 ot./min, rozměr stolu 170×170 mm, sklíčidlo 16 mm.</t>
  </si>
  <si>
    <t>2000 - 3000W, termostop, uzavřená rukojeť, teplota 50-630°C, proud vzduchu 150/300/500 L/min, hmotnost 0.9 - 3 kg.</t>
  </si>
  <si>
    <t>CPU minimálně 1.0 GHz, alespoň 512MB RAM paměti, čip pro Wi-Fi komunikaci, micro USB, mini-HDMI, microSD slot.</t>
  </si>
  <si>
    <t>Alespoň 1.4 GHz 64bit, minimálně 1GB RAM,čip pro komunikaci wifi, 4x USB, HDMI port, LAN port, microSD slot.</t>
  </si>
  <si>
    <t>Základní deska pro vývoj elektronických prototypů</t>
  </si>
  <si>
    <t xml:space="preserve"> Brusný kotouč na kov, vypouklý, rozměr 125 mm.</t>
  </si>
  <si>
    <t>USB Hi-Speed 480Mb/s, délka 2 - 3 metry.</t>
  </si>
  <si>
    <t xml:space="preserve">Dílenské nůžky víceúčelové, na stříhání různých druhů technických materiálů, papír, textil, kůže, plechy a dráty do průměru 0,5mm. </t>
  </si>
  <si>
    <t>USB 3.0, typ uložiště HDD, kapacita min. 2TB.</t>
  </si>
  <si>
    <t>Gola sada min 94 ks, materiál CrV, velikost ráčny: 1/4", 1/2", počet hlavic: min. 43 ks, počet bitů: min. 33 ks, plastový kufr.</t>
  </si>
  <si>
    <t>Kleště děrovací revolverové, průměr otvorů: 2 - 5 mm, materiál: kůže, textil, plast.</t>
  </si>
  <si>
    <t>Kleště silové armovací, materiál nástrojová ocel, délka 280 - 300 mm, max. průměr střihu: polotvrdý drát 3,8 - 4 mm.</t>
  </si>
  <si>
    <t>Kleště štípací boční, materiál CrV, délka 120 - 125 mm, max. průměr střihu: měkký drát 3  - 3,3 mm.</t>
  </si>
  <si>
    <t>Úhlová bruska malá</t>
  </si>
  <si>
    <t xml:space="preserve"> Úhlová bruska 700 - 1000W, min. 11000 ot./min., průměr kotouče 125mm, příslušenství, hmotnost max. 2,2 kg. </t>
  </si>
  <si>
    <t>Koza stavební</t>
  </si>
  <si>
    <t>Odlamovací nůž s kovovou výztuhou, min. 18mm, Auto-lock.</t>
  </si>
  <si>
    <t>Pilový kotouč na dřevo, laminované a dýhované dřevotřískové desky, rozměry: 160x2.2x20mm, 48 zubů.</t>
  </si>
  <si>
    <t>Kovové, materiál nerez, mechanické, s metrickou stupnicí a hloubkoměrem, rozsah měření 0-150mm, přesnost min. 0.02mm.</t>
  </si>
  <si>
    <t>Kovové, 0-150mm, přesnost min. 0.02mm, digitální, LCD displej, včetně baterie a úložný plastového boxu.</t>
  </si>
  <si>
    <t>Sada 3 ks instalatérských kleští,  jemné nastavení, rukojeti potažené neklouzavým plastem, samosvornost na trubkách a maticích proti sklouzávání, Kleště 1: Nastavitelných pozic: min. 18, Kapacita pro trubky:  max. 42 mm (průměr), Kapacita pro matice: max. 36 mm (rozměr klíče). Kleště 2: Nastavitelných pozic: min. 25, Kapacita pro trubky: max. 50 mm (průměr), Kapacita pro matice: max. 46 mm (rozměr klíče). Kleště 3: Nastavitelných pozic: min. 30, Kapacita pro trubky: max. 70 mm (průměr), Kapacita pro matice: max. 60 mm (rozměr klíče).</t>
  </si>
  <si>
    <t>Sada pilníků, 5 ks,  délka 200 - 220mm, tvrdost HRC 60-62, průřezy: plochošpičatý, úsečový, kruhový, tříhranný, čtyřhranný.</t>
  </si>
  <si>
    <t>Sada šroubováků, velká</t>
  </si>
  <si>
    <t>Sada min. 49ks klasických i hodinářských šroubováků a bitů, materiál CrV, min. 4x plochý šroubovák, min. 3x křížový šroubovák, min. 8x hodinářský šroubovák, min. 1x šroubovák na bity, bity 32ks, možnost uchycení na zeď.</t>
  </si>
  <si>
    <t>Siko kleště, materiál CrV, délka 380 -400 mm, max. šířka trubky: 90 mm, max. šířka matice: 95 mm.</t>
  </si>
  <si>
    <t>Střihnutí a zavaření v jedné operaci, pro sáčky široké alespoň 20 cm.</t>
  </si>
  <si>
    <t>Přítlačná síla až 12 kg, materiál: stabilní pevná hořčíková slitina, svěrka ovládatelná jednou rukou. Rozměry 280 -300 × 70 - 80 mm.</t>
  </si>
  <si>
    <t>Kovová výměnná část s protiskluzovou úpravou, obsahuje zejména: bit Torx: T4, T5, T6 
bit plochý: SL1.5, SL2.0
bit křížový: PH000, PH00</t>
  </si>
  <si>
    <t>Délka 250 - 300 mm, rozpětí pracovní oblasti klíče: max. 46 mm, 1 3/4 palce, kleště a maticový klíč v jednom nástroji.</t>
  </si>
  <si>
    <t xml:space="preserve"> Kovová, skládací, výška 80 cm, nosnost 120kg/pár.  </t>
  </si>
  <si>
    <t>30W, neutralní bílá, krytí IP54 (vnitřní i venkovní použití), světelný tok 2 400 lm, úhel vyzařování 120°, materiál těla: hliník, přívodní gumový kabel 1,5m.</t>
  </si>
  <si>
    <t>Min. 650lm, doba svícení min. 40h, nabíjení - akumulátor, voděodolnost dle IPX7.</t>
  </si>
  <si>
    <t>Kompatibilní s ochraným štítem.</t>
  </si>
  <si>
    <t>Materiál CrV, délka 200 - 210 mm, rozsah 0-38 mm.</t>
  </si>
  <si>
    <t>Materiál nýtů: Al/ocel/nerez, průměr nýtů: 2,4 - 4,8 mm, materiál čelistí: CrMo.</t>
  </si>
  <si>
    <t>Kompatibilní s maskou Ardon 3M 7502.</t>
  </si>
  <si>
    <t>Okružní pila 1200 - 1600W, otáčky 5200 - 8000 ot./min, průměr kotouče 165 - 220 mm, max. prořez 55 - 75 mm.</t>
  </si>
  <si>
    <t>Mikrokontrolér: Frekvence: 16 MHz, Paměť: 32 KB; Alespoň 14× digitální vstup/výstup (GPIO) + sériový port, externí přerušení, PWM, alespoň 6× analogový vstup; rozhraní pro komunikaci s počítačem: USB 2.0, SPI konektor.</t>
  </si>
  <si>
    <t>Řezný kotouč na ocel/nerez, 125x1,0x22,2mm.</t>
  </si>
  <si>
    <t>10 dílná sada určená pro řezání dřeva. Kompatibilní k přímočaré pile (součástí dodávky, č. požadavku. 50).</t>
  </si>
  <si>
    <t>10 dílná sada určená pro řezání dřeva a kovů. Kompatibilní k přímočaré pile (součástí dodávky, č. požadavku. 50).</t>
  </si>
  <si>
    <t>Sada imbusových klíčů</t>
  </si>
  <si>
    <t>Klíče velikosti: 1,5; 2; 2,5; 3; 4; 5; 6; 8 a 10 mm; s kuličkou, materiál: CrV.</t>
  </si>
  <si>
    <t>Příloha č. 5 zadávací dokumentace</t>
  </si>
  <si>
    <t>Baterie, inteligentní, vhodná pro DJI Mavic 2 Pro, Nominální napětí: 15,4 V, Kapacita: min. 3850 mAh (59,29 Wh).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</si>
</sst>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4" fillId="0" borderId="0" xfId="0" applyFont="1"/>
    <xf numFmtId="44" fontId="5" fillId="2" borderId="1" xfId="2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/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/>
    <xf numFmtId="0" fontId="8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/>
  </cellXfs>
  <cellStyles count="3">
    <cellStyle name="Hypertextový odkaz" xfId="1" builtinId="8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zoomScale="75" zoomScaleNormal="75" workbookViewId="0">
      <selection activeCell="L87" sqref="L87"/>
    </sheetView>
  </sheetViews>
  <sheetFormatPr defaultRowHeight="15" x14ac:dyDescent="0.25"/>
  <cols>
    <col min="1" max="1" width="20.7109375" customWidth="1"/>
    <col min="2" max="3" width="30.7109375" customWidth="1"/>
    <col min="4" max="5" width="20.7109375" customWidth="1"/>
    <col min="6" max="6" width="24.7109375" customWidth="1"/>
    <col min="7" max="7" width="18.7109375" customWidth="1"/>
    <col min="8" max="8" width="18.5703125" customWidth="1"/>
    <col min="10" max="10" width="32.7109375" customWidth="1"/>
  </cols>
  <sheetData>
    <row r="1" spans="1:10" ht="38.25" customHeight="1" x14ac:dyDescent="0.25">
      <c r="A1" s="25" t="s">
        <v>164</v>
      </c>
    </row>
    <row r="3" spans="1:10" ht="75" x14ac:dyDescent="0.25">
      <c r="A3" s="10" t="s">
        <v>0</v>
      </c>
      <c r="B3" s="10" t="s">
        <v>1</v>
      </c>
      <c r="C3" s="10" t="s">
        <v>2</v>
      </c>
      <c r="D3" s="10" t="s">
        <v>3</v>
      </c>
      <c r="E3" s="9" t="s">
        <v>113</v>
      </c>
      <c r="F3" s="9" t="s">
        <v>114</v>
      </c>
      <c r="G3" s="9" t="s">
        <v>115</v>
      </c>
      <c r="H3" s="9" t="s">
        <v>116</v>
      </c>
    </row>
    <row r="4" spans="1:10" ht="45" x14ac:dyDescent="0.25">
      <c r="A4" s="12">
        <v>1</v>
      </c>
      <c r="B4" s="12" t="s">
        <v>15</v>
      </c>
      <c r="C4" s="12" t="s">
        <v>97</v>
      </c>
      <c r="D4" s="12">
        <v>3</v>
      </c>
      <c r="E4" s="15"/>
      <c r="F4" s="16"/>
      <c r="G4" s="16">
        <f>SUM(D4*F4)</f>
        <v>0</v>
      </c>
      <c r="H4" s="16">
        <f>SUM(G4*1.21)</f>
        <v>0</v>
      </c>
    </row>
    <row r="5" spans="1:10" ht="90" x14ac:dyDescent="0.25">
      <c r="A5" s="12">
        <v>2</v>
      </c>
      <c r="B5" s="12" t="s">
        <v>47</v>
      </c>
      <c r="C5" s="12" t="s">
        <v>83</v>
      </c>
      <c r="D5" s="12">
        <v>5</v>
      </c>
      <c r="E5" s="15"/>
      <c r="F5" s="16"/>
      <c r="G5" s="16">
        <f t="shared" ref="G5:G70" si="0">SUM(D5*F5)</f>
        <v>0</v>
      </c>
      <c r="H5" s="16">
        <f t="shared" ref="H5:H70" si="1">SUM(G5*1.21)</f>
        <v>0</v>
      </c>
    </row>
    <row r="6" spans="1:10" ht="60" x14ac:dyDescent="0.25">
      <c r="A6" s="12">
        <v>3</v>
      </c>
      <c r="B6" s="12" t="s">
        <v>60</v>
      </c>
      <c r="C6" s="12" t="s">
        <v>165</v>
      </c>
      <c r="D6" s="12">
        <v>4</v>
      </c>
      <c r="E6" s="15"/>
      <c r="F6" s="16"/>
      <c r="G6" s="16">
        <f t="shared" si="0"/>
        <v>0</v>
      </c>
      <c r="H6" s="16">
        <f t="shared" si="1"/>
        <v>0</v>
      </c>
    </row>
    <row r="7" spans="1:10" ht="30" x14ac:dyDescent="0.25">
      <c r="A7" s="12">
        <v>4</v>
      </c>
      <c r="B7" s="12" t="s">
        <v>30</v>
      </c>
      <c r="C7" s="12" t="s">
        <v>126</v>
      </c>
      <c r="D7" s="12">
        <v>10</v>
      </c>
      <c r="E7" s="15"/>
      <c r="F7" s="16"/>
      <c r="G7" s="16">
        <f t="shared" si="0"/>
        <v>0</v>
      </c>
      <c r="H7" s="16">
        <f t="shared" si="1"/>
        <v>0</v>
      </c>
    </row>
    <row r="8" spans="1:10" ht="75" x14ac:dyDescent="0.25">
      <c r="A8" s="12">
        <v>5</v>
      </c>
      <c r="B8" s="12" t="s">
        <v>31</v>
      </c>
      <c r="C8" s="12" t="s">
        <v>73</v>
      </c>
      <c r="D8" s="12">
        <v>5</v>
      </c>
      <c r="E8" s="15"/>
      <c r="F8" s="16"/>
      <c r="G8" s="16">
        <f t="shared" si="0"/>
        <v>0</v>
      </c>
      <c r="H8" s="16">
        <f t="shared" si="1"/>
        <v>0</v>
      </c>
    </row>
    <row r="9" spans="1:10" ht="45" x14ac:dyDescent="0.25">
      <c r="A9" s="12">
        <v>6</v>
      </c>
      <c r="B9" s="12" t="s">
        <v>49</v>
      </c>
      <c r="C9" s="12" t="s">
        <v>84</v>
      </c>
      <c r="D9" s="12">
        <v>2</v>
      </c>
      <c r="E9" s="15"/>
      <c r="F9" s="16"/>
      <c r="G9" s="16">
        <f t="shared" si="0"/>
        <v>0</v>
      </c>
      <c r="H9" s="16">
        <f t="shared" si="1"/>
        <v>0</v>
      </c>
    </row>
    <row r="10" spans="1:10" ht="30" x14ac:dyDescent="0.25">
      <c r="A10" s="12">
        <v>7</v>
      </c>
      <c r="B10" s="12" t="s">
        <v>27</v>
      </c>
      <c r="C10" s="12" t="s">
        <v>127</v>
      </c>
      <c r="D10" s="12">
        <v>3</v>
      </c>
      <c r="E10" s="15"/>
      <c r="F10" s="16"/>
      <c r="G10" s="16">
        <f t="shared" si="0"/>
        <v>0</v>
      </c>
      <c r="H10" s="16">
        <f t="shared" si="1"/>
        <v>0</v>
      </c>
    </row>
    <row r="11" spans="1:10" ht="75" x14ac:dyDescent="0.25">
      <c r="A11" s="12">
        <v>8</v>
      </c>
      <c r="B11" s="12" t="s">
        <v>38</v>
      </c>
      <c r="C11" s="12" t="s">
        <v>128</v>
      </c>
      <c r="D11" s="12">
        <v>1</v>
      </c>
      <c r="E11" s="15"/>
      <c r="F11" s="16"/>
      <c r="G11" s="16">
        <f t="shared" si="0"/>
        <v>0</v>
      </c>
      <c r="H11" s="16">
        <f t="shared" si="1"/>
        <v>0</v>
      </c>
    </row>
    <row r="12" spans="1:10" ht="30" x14ac:dyDescent="0.25">
      <c r="A12" s="12">
        <v>9</v>
      </c>
      <c r="B12" s="12" t="s">
        <v>62</v>
      </c>
      <c r="C12" s="12" t="s">
        <v>129</v>
      </c>
      <c r="D12" s="12">
        <v>4</v>
      </c>
      <c r="E12" s="15"/>
      <c r="F12" s="16"/>
      <c r="G12" s="16">
        <f t="shared" si="0"/>
        <v>0</v>
      </c>
      <c r="H12" s="16">
        <f t="shared" si="1"/>
        <v>0</v>
      </c>
    </row>
    <row r="13" spans="1:10" ht="60.75" customHeight="1" x14ac:dyDescent="0.25">
      <c r="A13" s="12">
        <v>10</v>
      </c>
      <c r="B13" s="13" t="s">
        <v>37</v>
      </c>
      <c r="C13" s="12" t="s">
        <v>130</v>
      </c>
      <c r="D13" s="12">
        <v>1</v>
      </c>
      <c r="E13" s="15"/>
      <c r="F13" s="16"/>
      <c r="G13" s="16">
        <f t="shared" si="0"/>
        <v>0</v>
      </c>
      <c r="H13" s="16">
        <f t="shared" si="1"/>
        <v>0</v>
      </c>
    </row>
    <row r="14" spans="1:10" ht="90" x14ac:dyDescent="0.25">
      <c r="A14" s="12">
        <v>11</v>
      </c>
      <c r="B14" s="12" t="s">
        <v>70</v>
      </c>
      <c r="C14" s="12" t="s">
        <v>148</v>
      </c>
      <c r="D14" s="12">
        <v>1</v>
      </c>
      <c r="E14" s="15"/>
      <c r="F14" s="16"/>
      <c r="G14" s="16">
        <f t="shared" si="0"/>
        <v>0</v>
      </c>
      <c r="H14" s="16">
        <f t="shared" si="1"/>
        <v>0</v>
      </c>
    </row>
    <row r="15" spans="1:10" ht="75" x14ac:dyDescent="0.25">
      <c r="A15" s="12">
        <v>12</v>
      </c>
      <c r="B15" s="12" t="s">
        <v>40</v>
      </c>
      <c r="C15" s="17" t="s">
        <v>122</v>
      </c>
      <c r="D15" s="12">
        <v>1</v>
      </c>
      <c r="E15" s="15"/>
      <c r="F15" s="16"/>
      <c r="G15" s="16">
        <f t="shared" si="0"/>
        <v>0</v>
      </c>
      <c r="H15" s="16">
        <f t="shared" si="1"/>
        <v>0</v>
      </c>
      <c r="J15" s="8"/>
    </row>
    <row r="16" spans="1:10" ht="26.25" customHeight="1" x14ac:dyDescent="0.25">
      <c r="A16" s="12">
        <v>13</v>
      </c>
      <c r="B16" s="12" t="s">
        <v>55</v>
      </c>
      <c r="C16" s="12" t="s">
        <v>90</v>
      </c>
      <c r="D16" s="12">
        <v>3</v>
      </c>
      <c r="E16" s="15"/>
      <c r="F16" s="16"/>
      <c r="G16" s="16">
        <f t="shared" si="0"/>
        <v>0</v>
      </c>
      <c r="H16" s="16">
        <f t="shared" si="1"/>
        <v>0</v>
      </c>
    </row>
    <row r="17" spans="1:10" ht="45" x14ac:dyDescent="0.25">
      <c r="A17" s="12">
        <v>14</v>
      </c>
      <c r="B17" s="12" t="s">
        <v>7</v>
      </c>
      <c r="C17" s="12" t="s">
        <v>131</v>
      </c>
      <c r="D17" s="12">
        <v>1</v>
      </c>
      <c r="E17" s="15"/>
      <c r="F17" s="16"/>
      <c r="G17" s="16">
        <f t="shared" si="0"/>
        <v>0</v>
      </c>
      <c r="H17" s="16">
        <f t="shared" si="1"/>
        <v>0</v>
      </c>
    </row>
    <row r="18" spans="1:10" ht="60" x14ac:dyDescent="0.25">
      <c r="A18" s="12">
        <v>15</v>
      </c>
      <c r="B18" s="12" t="s">
        <v>8</v>
      </c>
      <c r="C18" s="12" t="s">
        <v>132</v>
      </c>
      <c r="D18" s="12">
        <v>1</v>
      </c>
      <c r="E18" s="15"/>
      <c r="F18" s="16"/>
      <c r="G18" s="16">
        <f t="shared" si="0"/>
        <v>0</v>
      </c>
      <c r="H18" s="16">
        <f t="shared" si="1"/>
        <v>0</v>
      </c>
    </row>
    <row r="19" spans="1:10" ht="60" x14ac:dyDescent="0.25">
      <c r="A19" s="12">
        <v>16</v>
      </c>
      <c r="B19" s="12" t="s">
        <v>4</v>
      </c>
      <c r="C19" s="12" t="s">
        <v>133</v>
      </c>
      <c r="D19" s="12">
        <v>1</v>
      </c>
      <c r="E19" s="15"/>
      <c r="F19" s="16"/>
      <c r="G19" s="16">
        <f t="shared" si="0"/>
        <v>0</v>
      </c>
      <c r="H19" s="16">
        <f t="shared" si="1"/>
        <v>0</v>
      </c>
    </row>
    <row r="20" spans="1:10" ht="60" x14ac:dyDescent="0.25">
      <c r="A20" s="12">
        <v>17</v>
      </c>
      <c r="B20" s="12" t="s">
        <v>41</v>
      </c>
      <c r="C20" s="12" t="s">
        <v>149</v>
      </c>
      <c r="D20" s="12">
        <v>1</v>
      </c>
      <c r="E20" s="15"/>
      <c r="F20" s="16"/>
      <c r="G20" s="16">
        <f t="shared" si="0"/>
        <v>0</v>
      </c>
      <c r="H20" s="16">
        <f t="shared" si="1"/>
        <v>0</v>
      </c>
    </row>
    <row r="21" spans="1:10" ht="30" x14ac:dyDescent="0.25">
      <c r="A21" s="12">
        <v>18</v>
      </c>
      <c r="B21" s="12" t="s">
        <v>136</v>
      </c>
      <c r="C21" s="12" t="s">
        <v>150</v>
      </c>
      <c r="D21" s="12">
        <v>2</v>
      </c>
      <c r="E21" s="15"/>
      <c r="F21" s="16"/>
      <c r="G21" s="16">
        <f t="shared" si="0"/>
        <v>0</v>
      </c>
      <c r="H21" s="16">
        <f t="shared" si="1"/>
        <v>0</v>
      </c>
    </row>
    <row r="22" spans="1:10" ht="27.75" customHeight="1" x14ac:dyDescent="0.25">
      <c r="A22" s="12">
        <v>19</v>
      </c>
      <c r="B22" s="12" t="s">
        <v>63</v>
      </c>
      <c r="C22" s="12" t="s">
        <v>99</v>
      </c>
      <c r="D22" s="12">
        <v>1</v>
      </c>
      <c r="E22" s="15"/>
      <c r="F22" s="16"/>
      <c r="G22" s="16">
        <f t="shared" si="0"/>
        <v>0</v>
      </c>
      <c r="H22" s="16">
        <f t="shared" si="1"/>
        <v>0</v>
      </c>
    </row>
    <row r="23" spans="1:10" ht="29.25" customHeight="1" x14ac:dyDescent="0.25">
      <c r="A23" s="12">
        <v>20</v>
      </c>
      <c r="B23" s="12" t="s">
        <v>64</v>
      </c>
      <c r="C23" s="12" t="s">
        <v>100</v>
      </c>
      <c r="D23" s="12">
        <v>1</v>
      </c>
      <c r="E23" s="15"/>
      <c r="F23" s="16"/>
      <c r="G23" s="16">
        <f t="shared" si="0"/>
        <v>0</v>
      </c>
      <c r="H23" s="16">
        <f t="shared" si="1"/>
        <v>0</v>
      </c>
    </row>
    <row r="24" spans="1:10" ht="90" x14ac:dyDescent="0.25">
      <c r="A24" s="12">
        <v>21</v>
      </c>
      <c r="B24" s="12" t="s">
        <v>11</v>
      </c>
      <c r="C24" s="12" t="s">
        <v>151</v>
      </c>
      <c r="D24" s="12">
        <v>2</v>
      </c>
      <c r="E24" s="15"/>
      <c r="F24" s="16"/>
      <c r="G24" s="16">
        <f t="shared" si="0"/>
        <v>0</v>
      </c>
      <c r="H24" s="16">
        <f t="shared" si="1"/>
        <v>0</v>
      </c>
    </row>
    <row r="25" spans="1:10" ht="60" x14ac:dyDescent="0.25">
      <c r="A25" s="14">
        <v>22</v>
      </c>
      <c r="B25" s="12" t="s">
        <v>134</v>
      </c>
      <c r="C25" s="12" t="s">
        <v>135</v>
      </c>
      <c r="D25" s="12">
        <v>1</v>
      </c>
      <c r="E25" s="15"/>
      <c r="F25" s="16"/>
      <c r="G25" s="16">
        <f t="shared" si="0"/>
        <v>0</v>
      </c>
      <c r="H25" s="16">
        <f t="shared" si="1"/>
        <v>0</v>
      </c>
    </row>
    <row r="26" spans="1:10" ht="60" x14ac:dyDescent="0.25">
      <c r="A26" s="12">
        <v>23</v>
      </c>
      <c r="B26" s="12" t="s">
        <v>42</v>
      </c>
      <c r="C26" s="18" t="s">
        <v>123</v>
      </c>
      <c r="D26" s="12">
        <v>5</v>
      </c>
      <c r="E26" s="15"/>
      <c r="F26" s="16"/>
      <c r="G26" s="16">
        <f t="shared" si="0"/>
        <v>0</v>
      </c>
      <c r="H26" s="16">
        <f t="shared" si="1"/>
        <v>0</v>
      </c>
      <c r="J26" s="1"/>
    </row>
    <row r="27" spans="1:10" ht="60" x14ac:dyDescent="0.25">
      <c r="A27" s="12">
        <v>24</v>
      </c>
      <c r="B27" s="12" t="s">
        <v>42</v>
      </c>
      <c r="C27" s="18" t="s">
        <v>124</v>
      </c>
      <c r="D27" s="12">
        <v>5</v>
      </c>
      <c r="E27" s="15"/>
      <c r="F27" s="16"/>
      <c r="G27" s="16">
        <f t="shared" si="0"/>
        <v>0</v>
      </c>
      <c r="H27" s="16">
        <f t="shared" si="1"/>
        <v>0</v>
      </c>
      <c r="J27" s="1"/>
    </row>
    <row r="28" spans="1:10" ht="45" x14ac:dyDescent="0.25">
      <c r="A28" s="12">
        <v>25</v>
      </c>
      <c r="B28" s="12" t="s">
        <v>50</v>
      </c>
      <c r="C28" s="12" t="s">
        <v>152</v>
      </c>
      <c r="D28" s="12">
        <v>4</v>
      </c>
      <c r="E28" s="15"/>
      <c r="F28" s="16"/>
      <c r="G28" s="16">
        <f t="shared" si="0"/>
        <v>0</v>
      </c>
      <c r="H28" s="16">
        <f t="shared" si="1"/>
        <v>0</v>
      </c>
    </row>
    <row r="29" spans="1:10" ht="29.25" customHeight="1" x14ac:dyDescent="0.25">
      <c r="A29" s="12">
        <v>26</v>
      </c>
      <c r="B29" s="12" t="s">
        <v>48</v>
      </c>
      <c r="C29" s="12" t="s">
        <v>10</v>
      </c>
      <c r="D29" s="12">
        <v>5</v>
      </c>
      <c r="E29" s="15"/>
      <c r="F29" s="16"/>
      <c r="G29" s="16">
        <f t="shared" si="0"/>
        <v>0</v>
      </c>
      <c r="H29" s="16">
        <f t="shared" si="1"/>
        <v>0</v>
      </c>
    </row>
    <row r="30" spans="1:10" ht="30" x14ac:dyDescent="0.25">
      <c r="A30" s="12">
        <v>27</v>
      </c>
      <c r="B30" s="12" t="s">
        <v>68</v>
      </c>
      <c r="C30" s="12" t="s">
        <v>153</v>
      </c>
      <c r="D30" s="12">
        <v>2</v>
      </c>
      <c r="E30" s="15"/>
      <c r="F30" s="16"/>
      <c r="G30" s="16">
        <f t="shared" si="0"/>
        <v>0</v>
      </c>
      <c r="H30" s="16">
        <f t="shared" si="1"/>
        <v>0</v>
      </c>
    </row>
    <row r="31" spans="1:10" ht="30" x14ac:dyDescent="0.25">
      <c r="A31" s="12">
        <v>28</v>
      </c>
      <c r="B31" s="12" t="s">
        <v>33</v>
      </c>
      <c r="C31" s="12" t="s">
        <v>154</v>
      </c>
      <c r="D31" s="12">
        <v>2</v>
      </c>
      <c r="E31" s="15"/>
      <c r="F31" s="16"/>
      <c r="G31" s="16">
        <f t="shared" si="0"/>
        <v>0</v>
      </c>
      <c r="H31" s="16">
        <f t="shared" si="1"/>
        <v>0</v>
      </c>
    </row>
    <row r="32" spans="1:10" ht="45" x14ac:dyDescent="0.25">
      <c r="A32" s="12">
        <v>29</v>
      </c>
      <c r="B32" s="12" t="s">
        <v>44</v>
      </c>
      <c r="C32" s="12" t="s">
        <v>155</v>
      </c>
      <c r="D32" s="12">
        <v>1</v>
      </c>
      <c r="E32" s="15"/>
      <c r="F32" s="16"/>
      <c r="G32" s="16">
        <f t="shared" si="0"/>
        <v>0</v>
      </c>
      <c r="H32" s="16">
        <f t="shared" si="1"/>
        <v>0</v>
      </c>
    </row>
    <row r="33" spans="1:10" ht="45" x14ac:dyDescent="0.25">
      <c r="A33" s="12">
        <v>30</v>
      </c>
      <c r="B33" s="12" t="s">
        <v>6</v>
      </c>
      <c r="C33" s="12" t="s">
        <v>137</v>
      </c>
      <c r="D33" s="12">
        <v>4</v>
      </c>
      <c r="E33" s="15"/>
      <c r="F33" s="16"/>
      <c r="G33" s="16">
        <f t="shared" si="0"/>
        <v>0</v>
      </c>
      <c r="H33" s="16">
        <f t="shared" si="1"/>
        <v>0</v>
      </c>
    </row>
    <row r="34" spans="1:10" ht="30" x14ac:dyDescent="0.25">
      <c r="A34" s="12">
        <v>31</v>
      </c>
      <c r="B34" s="12" t="s">
        <v>53</v>
      </c>
      <c r="C34" s="12" t="s">
        <v>88</v>
      </c>
      <c r="D34" s="12">
        <v>4</v>
      </c>
      <c r="E34" s="15"/>
      <c r="F34" s="16"/>
      <c r="G34" s="16">
        <f t="shared" si="0"/>
        <v>0</v>
      </c>
      <c r="H34" s="16">
        <f t="shared" si="1"/>
        <v>0</v>
      </c>
    </row>
    <row r="35" spans="1:10" ht="30" x14ac:dyDescent="0.25">
      <c r="A35" s="12">
        <v>32</v>
      </c>
      <c r="B35" s="12" t="s">
        <v>16</v>
      </c>
      <c r="C35" s="12" t="s">
        <v>156</v>
      </c>
      <c r="D35" s="12">
        <v>3</v>
      </c>
      <c r="E35" s="15"/>
      <c r="F35" s="16"/>
      <c r="G35" s="16">
        <f t="shared" si="0"/>
        <v>0</v>
      </c>
      <c r="H35" s="16">
        <f t="shared" si="1"/>
        <v>0</v>
      </c>
    </row>
    <row r="36" spans="1:10" ht="30" x14ac:dyDescent="0.25">
      <c r="A36" s="12">
        <v>33</v>
      </c>
      <c r="B36" s="12" t="s">
        <v>18</v>
      </c>
      <c r="C36" s="12" t="s">
        <v>104</v>
      </c>
      <c r="D36" s="12">
        <v>4</v>
      </c>
      <c r="E36" s="15"/>
      <c r="F36" s="16"/>
      <c r="G36" s="16">
        <f t="shared" si="0"/>
        <v>0</v>
      </c>
      <c r="H36" s="16">
        <f t="shared" si="1"/>
        <v>0</v>
      </c>
    </row>
    <row r="37" spans="1:10" ht="60" x14ac:dyDescent="0.25">
      <c r="A37" s="12">
        <v>34</v>
      </c>
      <c r="B37" s="12" t="s">
        <v>17</v>
      </c>
      <c r="C37" s="17" t="s">
        <v>157</v>
      </c>
      <c r="D37" s="12">
        <v>1</v>
      </c>
      <c r="E37" s="15"/>
      <c r="F37" s="16"/>
      <c r="G37" s="16">
        <f t="shared" si="0"/>
        <v>0</v>
      </c>
      <c r="H37" s="16">
        <f t="shared" si="1"/>
        <v>0</v>
      </c>
    </row>
    <row r="38" spans="1:10" ht="120" x14ac:dyDescent="0.25">
      <c r="A38" s="12">
        <v>35</v>
      </c>
      <c r="B38" s="13" t="s">
        <v>125</v>
      </c>
      <c r="C38" s="18" t="s">
        <v>158</v>
      </c>
      <c r="D38" s="12">
        <v>3</v>
      </c>
      <c r="E38" s="15"/>
      <c r="F38" s="16"/>
      <c r="G38" s="16">
        <f t="shared" si="0"/>
        <v>0</v>
      </c>
      <c r="H38" s="16">
        <f t="shared" si="1"/>
        <v>0</v>
      </c>
      <c r="J38" s="2"/>
    </row>
    <row r="39" spans="1:10" ht="60" x14ac:dyDescent="0.25">
      <c r="A39" s="12">
        <v>36</v>
      </c>
      <c r="B39" s="12" t="s">
        <v>23</v>
      </c>
      <c r="C39" s="12" t="s">
        <v>106</v>
      </c>
      <c r="D39" s="12">
        <v>1</v>
      </c>
      <c r="E39" s="15"/>
      <c r="F39" s="16"/>
      <c r="G39" s="16">
        <f t="shared" si="0"/>
        <v>0</v>
      </c>
      <c r="H39" s="16">
        <f t="shared" si="1"/>
        <v>0</v>
      </c>
    </row>
    <row r="40" spans="1:10" ht="60" x14ac:dyDescent="0.25">
      <c r="A40" s="12">
        <v>37</v>
      </c>
      <c r="B40" s="12" t="s">
        <v>43</v>
      </c>
      <c r="C40" s="17" t="s">
        <v>118</v>
      </c>
      <c r="D40" s="12">
        <v>1</v>
      </c>
      <c r="E40" s="15"/>
      <c r="F40" s="16"/>
      <c r="G40" s="16">
        <f t="shared" si="0"/>
        <v>0</v>
      </c>
      <c r="H40" s="16">
        <f t="shared" si="1"/>
        <v>0</v>
      </c>
    </row>
    <row r="41" spans="1:10" ht="75" x14ac:dyDescent="0.25">
      <c r="A41" s="12">
        <v>38</v>
      </c>
      <c r="B41" s="12" t="s">
        <v>5</v>
      </c>
      <c r="C41" s="12" t="s">
        <v>76</v>
      </c>
      <c r="D41" s="12">
        <v>2</v>
      </c>
      <c r="E41" s="15"/>
      <c r="F41" s="16"/>
      <c r="G41" s="16">
        <f t="shared" si="0"/>
        <v>0</v>
      </c>
      <c r="H41" s="16">
        <f t="shared" si="1"/>
        <v>0</v>
      </c>
    </row>
    <row r="42" spans="1:10" ht="75" x14ac:dyDescent="0.25">
      <c r="A42" s="12">
        <v>39</v>
      </c>
      <c r="B42" s="12" t="s">
        <v>5</v>
      </c>
      <c r="C42" s="12" t="s">
        <v>77</v>
      </c>
      <c r="D42" s="12">
        <v>2</v>
      </c>
      <c r="E42" s="15"/>
      <c r="F42" s="16"/>
      <c r="G42" s="16">
        <f t="shared" si="0"/>
        <v>0</v>
      </c>
      <c r="H42" s="16">
        <f t="shared" si="1"/>
        <v>0</v>
      </c>
    </row>
    <row r="43" spans="1:10" ht="60" x14ac:dyDescent="0.25">
      <c r="A43" s="13">
        <v>40</v>
      </c>
      <c r="B43" s="12" t="s">
        <v>108</v>
      </c>
      <c r="C43" s="12" t="s">
        <v>96</v>
      </c>
      <c r="D43" s="12">
        <v>10</v>
      </c>
      <c r="E43" s="15"/>
      <c r="F43" s="16"/>
      <c r="G43" s="16">
        <f t="shared" si="0"/>
        <v>0</v>
      </c>
      <c r="H43" s="16">
        <f t="shared" si="1"/>
        <v>0</v>
      </c>
    </row>
    <row r="44" spans="1:10" ht="60" x14ac:dyDescent="0.25">
      <c r="A44" s="12">
        <v>41</v>
      </c>
      <c r="B44" s="12" t="s">
        <v>108</v>
      </c>
      <c r="C44" s="12" t="s">
        <v>98</v>
      </c>
      <c r="D44" s="12">
        <v>10</v>
      </c>
      <c r="E44" s="15"/>
      <c r="F44" s="16"/>
      <c r="G44" s="16">
        <f t="shared" si="0"/>
        <v>0</v>
      </c>
      <c r="H44" s="16">
        <f t="shared" si="1"/>
        <v>0</v>
      </c>
    </row>
    <row r="45" spans="1:10" ht="60" x14ac:dyDescent="0.25">
      <c r="A45" s="12">
        <v>42</v>
      </c>
      <c r="B45" s="12" t="s">
        <v>109</v>
      </c>
      <c r="C45" s="12" t="s">
        <v>110</v>
      </c>
      <c r="D45" s="12">
        <v>5</v>
      </c>
      <c r="E45" s="15"/>
      <c r="F45" s="16"/>
      <c r="G45" s="16">
        <f t="shared" si="0"/>
        <v>0</v>
      </c>
      <c r="H45" s="16">
        <f t="shared" si="1"/>
        <v>0</v>
      </c>
    </row>
    <row r="46" spans="1:10" ht="60" x14ac:dyDescent="0.25">
      <c r="A46" s="12">
        <v>43</v>
      </c>
      <c r="B46" s="12" t="s">
        <v>19</v>
      </c>
      <c r="C46" s="12" t="s">
        <v>138</v>
      </c>
      <c r="D46" s="12">
        <v>1</v>
      </c>
      <c r="E46" s="15"/>
      <c r="F46" s="16"/>
      <c r="G46" s="16">
        <f t="shared" si="0"/>
        <v>0</v>
      </c>
      <c r="H46" s="16">
        <f t="shared" si="1"/>
        <v>0</v>
      </c>
    </row>
    <row r="47" spans="1:10" ht="60" x14ac:dyDescent="0.25">
      <c r="A47" s="12">
        <v>44</v>
      </c>
      <c r="B47" s="12" t="s">
        <v>24</v>
      </c>
      <c r="C47" s="12" t="s">
        <v>140</v>
      </c>
      <c r="D47" s="12">
        <v>1</v>
      </c>
      <c r="E47" s="15"/>
      <c r="F47" s="16"/>
      <c r="G47" s="16">
        <f t="shared" si="0"/>
        <v>0</v>
      </c>
      <c r="H47" s="16">
        <f t="shared" si="1"/>
        <v>0</v>
      </c>
    </row>
    <row r="48" spans="1:10" s="20" customFormat="1" ht="75" x14ac:dyDescent="0.25">
      <c r="A48" s="19">
        <v>45</v>
      </c>
      <c r="B48" s="19" t="s">
        <v>24</v>
      </c>
      <c r="C48" s="19" t="s">
        <v>139</v>
      </c>
      <c r="D48" s="19">
        <v>1</v>
      </c>
      <c r="E48" s="21"/>
      <c r="F48" s="22"/>
      <c r="G48" s="16">
        <f t="shared" ref="G48" si="2">SUM(D48*F48)</f>
        <v>0</v>
      </c>
      <c r="H48" s="16">
        <f t="shared" ref="H48" si="3">SUM(G48*1.21)</f>
        <v>0</v>
      </c>
    </row>
    <row r="49" spans="1:8" ht="30" x14ac:dyDescent="0.25">
      <c r="A49" s="12">
        <v>46</v>
      </c>
      <c r="B49" s="12" t="s">
        <v>46</v>
      </c>
      <c r="C49" s="12" t="s">
        <v>82</v>
      </c>
      <c r="D49" s="12">
        <v>4</v>
      </c>
      <c r="E49" s="15"/>
      <c r="F49" s="16"/>
      <c r="G49" s="16">
        <f t="shared" si="0"/>
        <v>0</v>
      </c>
      <c r="H49" s="16">
        <f t="shared" si="1"/>
        <v>0</v>
      </c>
    </row>
    <row r="50" spans="1:8" ht="90" x14ac:dyDescent="0.25">
      <c r="A50" s="12">
        <v>47</v>
      </c>
      <c r="B50" s="12" t="s">
        <v>45</v>
      </c>
      <c r="C50" s="12" t="s">
        <v>81</v>
      </c>
      <c r="D50" s="12">
        <v>1</v>
      </c>
      <c r="E50" s="15"/>
      <c r="F50" s="16"/>
      <c r="G50" s="16">
        <f t="shared" si="0"/>
        <v>0</v>
      </c>
      <c r="H50" s="16">
        <f t="shared" si="1"/>
        <v>0</v>
      </c>
    </row>
    <row r="51" spans="1:8" ht="30" x14ac:dyDescent="0.25">
      <c r="A51" s="12">
        <v>48</v>
      </c>
      <c r="B51" s="12" t="s">
        <v>26</v>
      </c>
      <c r="C51" s="12" t="s">
        <v>107</v>
      </c>
      <c r="D51" s="12">
        <v>50</v>
      </c>
      <c r="E51" s="15"/>
      <c r="F51" s="16"/>
      <c r="G51" s="16">
        <f t="shared" si="0"/>
        <v>0</v>
      </c>
      <c r="H51" s="16">
        <f t="shared" si="1"/>
        <v>0</v>
      </c>
    </row>
    <row r="52" spans="1:8" ht="30" x14ac:dyDescent="0.25">
      <c r="A52" s="12">
        <v>49</v>
      </c>
      <c r="B52" s="12" t="s">
        <v>25</v>
      </c>
      <c r="C52" s="12" t="s">
        <v>107</v>
      </c>
      <c r="D52" s="12">
        <v>70</v>
      </c>
      <c r="E52" s="15"/>
      <c r="F52" s="16"/>
      <c r="G52" s="16">
        <f t="shared" si="0"/>
        <v>0</v>
      </c>
      <c r="H52" s="16">
        <f t="shared" si="1"/>
        <v>0</v>
      </c>
    </row>
    <row r="53" spans="1:8" ht="60" x14ac:dyDescent="0.25">
      <c r="A53" s="12">
        <v>50</v>
      </c>
      <c r="B53" s="12" t="s">
        <v>20</v>
      </c>
      <c r="C53" s="17" t="s">
        <v>119</v>
      </c>
      <c r="D53" s="12">
        <v>1</v>
      </c>
      <c r="E53" s="15"/>
      <c r="F53" s="16"/>
      <c r="G53" s="16">
        <f t="shared" si="0"/>
        <v>0</v>
      </c>
      <c r="H53" s="16">
        <f t="shared" si="1"/>
        <v>0</v>
      </c>
    </row>
    <row r="54" spans="1:8" ht="60" x14ac:dyDescent="0.25">
      <c r="A54" s="12">
        <v>51</v>
      </c>
      <c r="B54" s="12" t="s">
        <v>39</v>
      </c>
      <c r="C54" s="12" t="s">
        <v>120</v>
      </c>
      <c r="D54" s="12">
        <v>1</v>
      </c>
      <c r="E54" s="15"/>
      <c r="F54" s="16"/>
      <c r="G54" s="16">
        <f t="shared" si="0"/>
        <v>0</v>
      </c>
      <c r="H54" s="16">
        <f t="shared" si="1"/>
        <v>0</v>
      </c>
    </row>
    <row r="55" spans="1:8" ht="60" x14ac:dyDescent="0.25">
      <c r="A55" s="12">
        <v>52</v>
      </c>
      <c r="B55" s="12" t="s">
        <v>54</v>
      </c>
      <c r="C55" s="12" t="s">
        <v>89</v>
      </c>
      <c r="D55" s="12">
        <v>3</v>
      </c>
      <c r="E55" s="15"/>
      <c r="F55" s="16"/>
      <c r="G55" s="16">
        <f t="shared" si="0"/>
        <v>0</v>
      </c>
      <c r="H55" s="16">
        <f t="shared" si="1"/>
        <v>0</v>
      </c>
    </row>
    <row r="56" spans="1:8" ht="30" x14ac:dyDescent="0.25">
      <c r="A56" s="12">
        <v>53</v>
      </c>
      <c r="B56" s="12" t="s">
        <v>57</v>
      </c>
      <c r="C56" s="12" t="s">
        <v>92</v>
      </c>
      <c r="D56" s="12">
        <v>4</v>
      </c>
      <c r="E56" s="15"/>
      <c r="F56" s="16"/>
      <c r="G56" s="16">
        <f t="shared" si="0"/>
        <v>0</v>
      </c>
      <c r="H56" s="16">
        <f t="shared" si="1"/>
        <v>0</v>
      </c>
    </row>
    <row r="57" spans="1:8" ht="30" x14ac:dyDescent="0.25">
      <c r="A57" s="12">
        <v>54</v>
      </c>
      <c r="B57" s="12" t="s">
        <v>56</v>
      </c>
      <c r="C57" s="12" t="s">
        <v>91</v>
      </c>
      <c r="D57" s="12">
        <v>1</v>
      </c>
      <c r="E57" s="15"/>
      <c r="F57" s="16"/>
      <c r="G57" s="16">
        <f t="shared" si="0"/>
        <v>0</v>
      </c>
      <c r="H57" s="16">
        <f t="shared" si="1"/>
        <v>0</v>
      </c>
    </row>
    <row r="58" spans="1:8" ht="30" x14ac:dyDescent="0.25">
      <c r="A58" s="12">
        <v>55</v>
      </c>
      <c r="B58" s="12" t="s">
        <v>29</v>
      </c>
      <c r="C58" s="12" t="s">
        <v>159</v>
      </c>
      <c r="D58" s="12">
        <v>20</v>
      </c>
      <c r="E58" s="15"/>
      <c r="F58" s="16"/>
      <c r="G58" s="16">
        <f t="shared" si="0"/>
        <v>0</v>
      </c>
      <c r="H58" s="16">
        <f t="shared" si="1"/>
        <v>0</v>
      </c>
    </row>
    <row r="59" spans="1:8" s="20" customFormat="1" ht="45" x14ac:dyDescent="0.25">
      <c r="A59" s="19">
        <v>56</v>
      </c>
      <c r="B59" s="19" t="s">
        <v>162</v>
      </c>
      <c r="C59" s="19" t="s">
        <v>163</v>
      </c>
      <c r="D59" s="19">
        <v>1</v>
      </c>
      <c r="E59" s="15"/>
      <c r="F59" s="16"/>
      <c r="G59" s="16">
        <f t="shared" si="0"/>
        <v>0</v>
      </c>
      <c r="H59" s="16">
        <f t="shared" si="1"/>
        <v>0</v>
      </c>
    </row>
    <row r="60" spans="1:8" ht="270" x14ac:dyDescent="0.25">
      <c r="A60" s="12">
        <v>57</v>
      </c>
      <c r="B60" s="13" t="s">
        <v>36</v>
      </c>
      <c r="C60" s="14" t="s">
        <v>141</v>
      </c>
      <c r="D60" s="13">
        <v>1</v>
      </c>
      <c r="E60" s="15"/>
      <c r="F60" s="16"/>
      <c r="G60" s="16">
        <f t="shared" si="0"/>
        <v>0</v>
      </c>
      <c r="H60" s="16">
        <f t="shared" si="1"/>
        <v>0</v>
      </c>
    </row>
    <row r="61" spans="1:8" x14ac:dyDescent="0.25">
      <c r="A61" s="12">
        <v>58</v>
      </c>
      <c r="B61" s="12" t="s">
        <v>9</v>
      </c>
      <c r="C61" s="12" t="s">
        <v>80</v>
      </c>
      <c r="D61" s="12">
        <v>2</v>
      </c>
      <c r="E61" s="15"/>
      <c r="F61" s="16"/>
      <c r="G61" s="16">
        <f t="shared" si="0"/>
        <v>0</v>
      </c>
      <c r="H61" s="16">
        <f t="shared" si="1"/>
        <v>0</v>
      </c>
    </row>
    <row r="62" spans="1:8" ht="60" x14ac:dyDescent="0.25">
      <c r="A62" s="12">
        <v>59</v>
      </c>
      <c r="B62" s="12" t="s">
        <v>35</v>
      </c>
      <c r="C62" s="12" t="s">
        <v>142</v>
      </c>
      <c r="D62" s="12">
        <v>1</v>
      </c>
      <c r="E62" s="15"/>
      <c r="F62" s="16"/>
      <c r="G62" s="16">
        <f t="shared" si="0"/>
        <v>0</v>
      </c>
      <c r="H62" s="16">
        <f t="shared" si="1"/>
        <v>0</v>
      </c>
    </row>
    <row r="63" spans="1:8" ht="60" x14ac:dyDescent="0.25">
      <c r="A63" s="12">
        <v>60</v>
      </c>
      <c r="B63" s="12" t="s">
        <v>21</v>
      </c>
      <c r="C63" s="12" t="s">
        <v>160</v>
      </c>
      <c r="D63" s="12">
        <v>1</v>
      </c>
      <c r="E63" s="15"/>
      <c r="F63" s="16"/>
      <c r="G63" s="16">
        <f t="shared" si="0"/>
        <v>0</v>
      </c>
      <c r="H63" s="16">
        <f t="shared" si="1"/>
        <v>0</v>
      </c>
    </row>
    <row r="64" spans="1:8" ht="60" x14ac:dyDescent="0.25">
      <c r="A64" s="12">
        <v>61</v>
      </c>
      <c r="B64" s="12" t="s">
        <v>21</v>
      </c>
      <c r="C64" s="12" t="s">
        <v>161</v>
      </c>
      <c r="D64" s="12">
        <v>1</v>
      </c>
      <c r="E64" s="15"/>
      <c r="F64" s="16"/>
      <c r="G64" s="16">
        <f t="shared" si="0"/>
        <v>0</v>
      </c>
      <c r="H64" s="16">
        <f t="shared" si="1"/>
        <v>0</v>
      </c>
    </row>
    <row r="65" spans="1:10" ht="120" x14ac:dyDescent="0.25">
      <c r="A65" s="12">
        <v>62</v>
      </c>
      <c r="B65" s="12" t="s">
        <v>143</v>
      </c>
      <c r="C65" s="12" t="s">
        <v>144</v>
      </c>
      <c r="D65" s="12">
        <v>1</v>
      </c>
      <c r="E65" s="15"/>
      <c r="F65" s="16"/>
      <c r="G65" s="16">
        <f t="shared" si="0"/>
        <v>0</v>
      </c>
      <c r="H65" s="16">
        <f t="shared" si="1"/>
        <v>0</v>
      </c>
    </row>
    <row r="66" spans="1:10" ht="45" x14ac:dyDescent="0.25">
      <c r="A66" s="12">
        <v>63</v>
      </c>
      <c r="B66" s="12" t="s">
        <v>86</v>
      </c>
      <c r="C66" s="12" t="s">
        <v>87</v>
      </c>
      <c r="D66" s="12">
        <v>1</v>
      </c>
      <c r="E66" s="15"/>
      <c r="F66" s="16"/>
      <c r="G66" s="16">
        <f t="shared" si="0"/>
        <v>0</v>
      </c>
      <c r="H66" s="16">
        <f t="shared" si="1"/>
        <v>0</v>
      </c>
    </row>
    <row r="67" spans="1:10" ht="45" x14ac:dyDescent="0.25">
      <c r="A67" s="12">
        <v>64</v>
      </c>
      <c r="B67" s="12" t="s">
        <v>34</v>
      </c>
      <c r="C67" s="12" t="s">
        <v>72</v>
      </c>
      <c r="D67" s="12">
        <v>2</v>
      </c>
      <c r="E67" s="15"/>
      <c r="F67" s="16"/>
      <c r="G67" s="16">
        <f t="shared" si="0"/>
        <v>0</v>
      </c>
      <c r="H67" s="16">
        <f t="shared" si="1"/>
        <v>0</v>
      </c>
    </row>
    <row r="68" spans="1:10" ht="60" x14ac:dyDescent="0.25">
      <c r="A68" s="12">
        <v>65</v>
      </c>
      <c r="B68" s="12" t="s">
        <v>111</v>
      </c>
      <c r="C68" s="12" t="s">
        <v>74</v>
      </c>
      <c r="D68" s="12">
        <v>1</v>
      </c>
      <c r="E68" s="15"/>
      <c r="F68" s="16"/>
      <c r="G68" s="16">
        <f t="shared" si="0"/>
        <v>0</v>
      </c>
      <c r="H68" s="16">
        <f t="shared" si="1"/>
        <v>0</v>
      </c>
    </row>
    <row r="69" spans="1:10" ht="60" x14ac:dyDescent="0.25">
      <c r="A69" s="12">
        <v>66</v>
      </c>
      <c r="B69" s="13" t="s">
        <v>75</v>
      </c>
      <c r="C69" s="12" t="s">
        <v>145</v>
      </c>
      <c r="D69" s="12">
        <v>1</v>
      </c>
      <c r="E69" s="15"/>
      <c r="F69" s="16"/>
      <c r="G69" s="16">
        <f t="shared" si="0"/>
        <v>0</v>
      </c>
      <c r="H69" s="16">
        <f t="shared" si="1"/>
        <v>0</v>
      </c>
    </row>
    <row r="70" spans="1:10" ht="45" x14ac:dyDescent="0.25">
      <c r="A70" s="12">
        <v>67</v>
      </c>
      <c r="B70" s="12" t="s">
        <v>67</v>
      </c>
      <c r="C70" s="12" t="s">
        <v>103</v>
      </c>
      <c r="D70" s="12">
        <v>1</v>
      </c>
      <c r="E70" s="15"/>
      <c r="F70" s="16"/>
      <c r="G70" s="16">
        <f t="shared" si="0"/>
        <v>0</v>
      </c>
      <c r="H70" s="16">
        <f t="shared" si="1"/>
        <v>0</v>
      </c>
    </row>
    <row r="71" spans="1:10" ht="60" x14ac:dyDescent="0.25">
      <c r="A71" s="12">
        <v>68</v>
      </c>
      <c r="B71" s="12" t="s">
        <v>65</v>
      </c>
      <c r="C71" s="12" t="s">
        <v>101</v>
      </c>
      <c r="D71" s="12">
        <v>1</v>
      </c>
      <c r="E71" s="15"/>
      <c r="F71" s="16"/>
      <c r="G71" s="16">
        <f t="shared" ref="G71:G87" si="4">SUM(D71*F71)</f>
        <v>0</v>
      </c>
      <c r="H71" s="16">
        <f t="shared" ref="H71:H87" si="5">SUM(G71*1.21)</f>
        <v>0</v>
      </c>
    </row>
    <row r="72" spans="1:10" x14ac:dyDescent="0.25">
      <c r="A72" s="12">
        <v>69</v>
      </c>
      <c r="B72" s="12" t="s">
        <v>66</v>
      </c>
      <c r="C72" s="12" t="s">
        <v>102</v>
      </c>
      <c r="D72" s="12">
        <v>2</v>
      </c>
      <c r="E72" s="15"/>
      <c r="F72" s="16"/>
      <c r="G72" s="16">
        <f t="shared" si="4"/>
        <v>0</v>
      </c>
      <c r="H72" s="16">
        <f t="shared" si="5"/>
        <v>0</v>
      </c>
      <c r="J72" s="2"/>
    </row>
    <row r="73" spans="1:10" ht="60" x14ac:dyDescent="0.25">
      <c r="A73" s="12">
        <v>70</v>
      </c>
      <c r="B73" s="12" t="s">
        <v>32</v>
      </c>
      <c r="C73" s="17" t="s">
        <v>121</v>
      </c>
      <c r="D73" s="12">
        <v>1</v>
      </c>
      <c r="E73" s="15"/>
      <c r="F73" s="16"/>
      <c r="G73" s="16">
        <f t="shared" si="4"/>
        <v>0</v>
      </c>
      <c r="H73" s="16">
        <f t="shared" si="5"/>
        <v>0</v>
      </c>
    </row>
    <row r="74" spans="1:10" ht="45" x14ac:dyDescent="0.25">
      <c r="A74" s="12">
        <v>71</v>
      </c>
      <c r="B74" s="12" t="s">
        <v>22</v>
      </c>
      <c r="C74" s="12" t="s">
        <v>146</v>
      </c>
      <c r="D74" s="12">
        <v>1</v>
      </c>
      <c r="E74" s="15"/>
      <c r="F74" s="16"/>
      <c r="G74" s="16">
        <f t="shared" si="4"/>
        <v>0</v>
      </c>
      <c r="H74" s="16">
        <f t="shared" si="5"/>
        <v>0</v>
      </c>
    </row>
    <row r="75" spans="1:10" ht="90" x14ac:dyDescent="0.25">
      <c r="A75" s="12">
        <v>72</v>
      </c>
      <c r="B75" s="12" t="s">
        <v>28</v>
      </c>
      <c r="C75" s="12" t="s">
        <v>71</v>
      </c>
      <c r="D75" s="12">
        <v>1</v>
      </c>
      <c r="E75" s="15"/>
      <c r="F75" s="16"/>
      <c r="G75" s="16">
        <f t="shared" si="4"/>
        <v>0</v>
      </c>
      <c r="H75" s="16">
        <f t="shared" si="5"/>
        <v>0</v>
      </c>
    </row>
    <row r="76" spans="1:10" ht="75" x14ac:dyDescent="0.25">
      <c r="A76" s="12">
        <v>73</v>
      </c>
      <c r="B76" s="12" t="s">
        <v>61</v>
      </c>
      <c r="C76" s="12" t="s">
        <v>147</v>
      </c>
      <c r="D76" s="12">
        <v>2</v>
      </c>
      <c r="E76" s="15"/>
      <c r="F76" s="16"/>
      <c r="G76" s="16">
        <f t="shared" si="4"/>
        <v>0</v>
      </c>
      <c r="H76" s="16">
        <f t="shared" si="5"/>
        <v>0</v>
      </c>
    </row>
    <row r="77" spans="1:10" ht="30" x14ac:dyDescent="0.25">
      <c r="A77" s="12">
        <v>74</v>
      </c>
      <c r="B77" s="12" t="s">
        <v>51</v>
      </c>
      <c r="C77" s="12" t="s">
        <v>85</v>
      </c>
      <c r="D77" s="12">
        <v>1</v>
      </c>
      <c r="E77" s="15"/>
      <c r="F77" s="16"/>
      <c r="G77" s="16">
        <f t="shared" si="4"/>
        <v>0</v>
      </c>
      <c r="H77" s="16">
        <f t="shared" si="5"/>
        <v>0</v>
      </c>
    </row>
    <row r="78" spans="1:10" ht="30" x14ac:dyDescent="0.25">
      <c r="A78" s="12">
        <v>75</v>
      </c>
      <c r="B78" s="12" t="s">
        <v>59</v>
      </c>
      <c r="C78" s="12" t="s">
        <v>93</v>
      </c>
      <c r="D78" s="12">
        <v>5</v>
      </c>
      <c r="E78" s="15"/>
      <c r="F78" s="16"/>
      <c r="G78" s="16">
        <f t="shared" si="4"/>
        <v>0</v>
      </c>
      <c r="H78" s="16">
        <f t="shared" si="5"/>
        <v>0</v>
      </c>
    </row>
    <row r="79" spans="1:10" ht="30" x14ac:dyDescent="0.25">
      <c r="A79" s="12">
        <v>76</v>
      </c>
      <c r="B79" s="12" t="s">
        <v>59</v>
      </c>
      <c r="C79" s="12" t="s">
        <v>94</v>
      </c>
      <c r="D79" s="12">
        <v>5</v>
      </c>
      <c r="E79" s="15"/>
      <c r="F79" s="16"/>
      <c r="G79" s="16">
        <f t="shared" si="4"/>
        <v>0</v>
      </c>
      <c r="H79" s="16">
        <f t="shared" si="5"/>
        <v>0</v>
      </c>
    </row>
    <row r="80" spans="1:10" ht="30" x14ac:dyDescent="0.25">
      <c r="A80" s="12">
        <v>77</v>
      </c>
      <c r="B80" s="12" t="s">
        <v>59</v>
      </c>
      <c r="C80" s="12" t="s">
        <v>95</v>
      </c>
      <c r="D80" s="12">
        <v>5</v>
      </c>
      <c r="E80" s="15"/>
      <c r="F80" s="16"/>
      <c r="G80" s="16">
        <f t="shared" si="4"/>
        <v>0</v>
      </c>
      <c r="H80" s="16">
        <f t="shared" si="5"/>
        <v>0</v>
      </c>
    </row>
    <row r="81" spans="1:9" ht="30" x14ac:dyDescent="0.25">
      <c r="A81" s="12">
        <v>78</v>
      </c>
      <c r="B81" s="12" t="s">
        <v>58</v>
      </c>
      <c r="C81" s="12" t="s">
        <v>93</v>
      </c>
      <c r="D81" s="12">
        <v>5</v>
      </c>
      <c r="E81" s="15"/>
      <c r="F81" s="16"/>
      <c r="G81" s="16">
        <f t="shared" si="4"/>
        <v>0</v>
      </c>
      <c r="H81" s="16">
        <f t="shared" si="5"/>
        <v>0</v>
      </c>
    </row>
    <row r="82" spans="1:9" ht="30" x14ac:dyDescent="0.25">
      <c r="A82" s="12">
        <v>79</v>
      </c>
      <c r="B82" s="12" t="s">
        <v>58</v>
      </c>
      <c r="C82" s="12" t="s">
        <v>94</v>
      </c>
      <c r="D82" s="12">
        <v>5</v>
      </c>
      <c r="E82" s="15"/>
      <c r="F82" s="16"/>
      <c r="G82" s="16">
        <f t="shared" si="4"/>
        <v>0</v>
      </c>
      <c r="H82" s="16">
        <f t="shared" si="5"/>
        <v>0</v>
      </c>
    </row>
    <row r="83" spans="1:9" ht="30" x14ac:dyDescent="0.25">
      <c r="A83" s="12">
        <v>80</v>
      </c>
      <c r="B83" s="12" t="s">
        <v>58</v>
      </c>
      <c r="C83" s="12" t="s">
        <v>95</v>
      </c>
      <c r="D83" s="12">
        <v>5</v>
      </c>
      <c r="E83" s="15"/>
      <c r="F83" s="16"/>
      <c r="G83" s="16">
        <f t="shared" si="4"/>
        <v>0</v>
      </c>
      <c r="H83" s="16">
        <f t="shared" si="5"/>
        <v>0</v>
      </c>
    </row>
    <row r="84" spans="1:9" x14ac:dyDescent="0.25">
      <c r="A84" s="12">
        <v>81</v>
      </c>
      <c r="B84" s="12" t="s">
        <v>52</v>
      </c>
      <c r="C84" s="12" t="s">
        <v>12</v>
      </c>
      <c r="D84" s="12">
        <v>4</v>
      </c>
      <c r="E84" s="15"/>
      <c r="F84" s="16"/>
      <c r="G84" s="16">
        <f t="shared" si="4"/>
        <v>0</v>
      </c>
      <c r="H84" s="16">
        <f t="shared" si="5"/>
        <v>0</v>
      </c>
    </row>
    <row r="85" spans="1:9" x14ac:dyDescent="0.25">
      <c r="A85" s="12">
        <v>82</v>
      </c>
      <c r="B85" s="12" t="s">
        <v>13</v>
      </c>
      <c r="C85" s="12" t="s">
        <v>14</v>
      </c>
      <c r="D85" s="12">
        <v>3</v>
      </c>
      <c r="E85" s="15"/>
      <c r="F85" s="16"/>
      <c r="G85" s="16">
        <f t="shared" si="4"/>
        <v>0</v>
      </c>
      <c r="H85" s="16">
        <f t="shared" si="5"/>
        <v>0</v>
      </c>
    </row>
    <row r="86" spans="1:9" ht="30" x14ac:dyDescent="0.25">
      <c r="A86" s="12">
        <v>83</v>
      </c>
      <c r="B86" s="12" t="s">
        <v>78</v>
      </c>
      <c r="C86" s="12" t="s">
        <v>79</v>
      </c>
      <c r="D86" s="12">
        <v>5</v>
      </c>
      <c r="E86" s="15"/>
      <c r="F86" s="16"/>
      <c r="G86" s="16">
        <f t="shared" si="4"/>
        <v>0</v>
      </c>
      <c r="H86" s="16">
        <f t="shared" si="5"/>
        <v>0</v>
      </c>
    </row>
    <row r="87" spans="1:9" ht="60.75" thickBot="1" x14ac:dyDescent="0.3">
      <c r="A87" s="12">
        <v>84</v>
      </c>
      <c r="B87" s="12" t="s">
        <v>69</v>
      </c>
      <c r="C87" s="12" t="s">
        <v>105</v>
      </c>
      <c r="D87" s="12">
        <v>1</v>
      </c>
      <c r="E87" s="15"/>
      <c r="F87" s="16"/>
      <c r="G87" s="16">
        <f t="shared" si="4"/>
        <v>0</v>
      </c>
      <c r="H87" s="16">
        <f t="shared" si="5"/>
        <v>0</v>
      </c>
    </row>
    <row r="88" spans="1:9" ht="30.75" customHeight="1" thickBot="1" x14ac:dyDescent="0.3">
      <c r="A88" s="1"/>
      <c r="B88" s="1"/>
      <c r="C88" s="1"/>
      <c r="D88" s="1"/>
      <c r="E88" s="11"/>
      <c r="I88" s="6"/>
    </row>
    <row r="89" spans="1:9" ht="19.5" thickBot="1" x14ac:dyDescent="0.3">
      <c r="A89" s="23" t="s">
        <v>117</v>
      </c>
      <c r="B89" s="24"/>
      <c r="C89" s="24"/>
      <c r="D89" s="24"/>
      <c r="E89" s="4"/>
      <c r="F89" s="5"/>
      <c r="G89" s="7">
        <f>SUM(G4:G87)</f>
        <v>0</v>
      </c>
      <c r="H89" s="5"/>
    </row>
    <row r="90" spans="1:9" x14ac:dyDescent="0.25">
      <c r="A90" s="1"/>
      <c r="B90" s="1"/>
      <c r="C90" s="1"/>
      <c r="D90" s="1"/>
      <c r="E90" s="1"/>
    </row>
    <row r="91" spans="1:9" x14ac:dyDescent="0.25">
      <c r="A91" s="3" t="s">
        <v>112</v>
      </c>
      <c r="B91" s="1"/>
      <c r="C91" s="1"/>
      <c r="D91" s="1"/>
      <c r="E91" s="1"/>
    </row>
    <row r="92" spans="1:9" x14ac:dyDescent="0.25">
      <c r="B92" s="1"/>
      <c r="C92" s="1"/>
      <c r="D92" s="1"/>
      <c r="E92" s="1"/>
    </row>
  </sheetData>
  <sortState ref="B2:E83">
    <sortCondition ref="B2"/>
  </sortState>
  <mergeCells count="1">
    <mergeCell ref="A89:D89"/>
  </mergeCells>
  <pageMargins left="0.7" right="0.7" top="0.78740157499999996" bottom="0.78740157499999996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PrF UP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Zuzana Pěkná</dc:creator>
  <cp:lastModifiedBy>Jungova Petra</cp:lastModifiedBy>
  <cp:lastPrinted>2019-08-05T06:19:32Z</cp:lastPrinted>
  <dcterms:created xsi:type="dcterms:W3CDTF">2019-04-08T14:08:05Z</dcterms:created>
  <dcterms:modified xsi:type="dcterms:W3CDTF">2019-08-07T12:34:56Z</dcterms:modified>
</cp:coreProperties>
</file>