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348" windowHeight="15516" activeTab="1"/>
  </bookViews>
  <sheets>
    <sheet name="Rekapitulace" sheetId="1" r:id="rId1"/>
    <sheet name="AVT UPOL PřF" sheetId="2" r:id="rId2"/>
  </sheets>
  <definedNames>
    <definedName name="_xlnm._FilterDatabase" localSheetId="1" hidden="1">'AVT UPOL PřF'!$F$1:$F$747</definedName>
    <definedName name="cisloobjektu">#REF!</definedName>
    <definedName name="cislostavby">#REF!</definedName>
    <definedName name="Datum">#REF!</definedName>
    <definedName name="Dil">'Rekapitulace'!$A$21</definedName>
    <definedName name="Dodavka">'Rekapitulace'!#REF!</definedName>
    <definedName name="Dodavka0">#REF!</definedName>
    <definedName name="HSV">'Rekapitulace'!#REF!</definedName>
    <definedName name="HSV0">#REF!</definedName>
    <definedName name="HZS">'Rekapitulace'!#REF!</definedName>
    <definedName name="HZS0">#REF!</definedName>
    <definedName name="JKSO">#REF!</definedName>
    <definedName name="MJ">#REF!</definedName>
    <definedName name="Mont">'Rekapitulace'!#REF!</definedName>
    <definedName name="Montaz0">#REF!</definedName>
    <definedName name="NazevDilu">'Rekapitulace'!#REF!</definedName>
    <definedName name="nazevobjektu">#REF!</definedName>
    <definedName name="nazevstavby">#REF!</definedName>
    <definedName name="_xlnm.Print_Titles" localSheetId="0">'Rekapitulace'!$1:$21</definedName>
    <definedName name="Objednatel">#REF!</definedName>
    <definedName name="_xlnm.Print_Area" localSheetId="1">'AVT UPOL PřF'!$A$1:$H$111</definedName>
    <definedName name="_xlnm.Print_Area" localSheetId="0">'Rekapitulace'!$A$1:$C$39</definedName>
    <definedName name="PocetMJ">#REF!</definedName>
    <definedName name="Poznamka">#REF!</definedName>
    <definedName name="Projektant">#REF!</definedName>
    <definedName name="PSV">'Rekapitulace'!$C$31</definedName>
    <definedName name="PSV0">#REF!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Typ">#REF!</definedName>
    <definedName name="VRN">'Rekapitulace'!#REF!</definedName>
    <definedName name="VRNKc">'Rekapitulace'!#REF!</definedName>
    <definedName name="VRNnazev">'Rekapitulace'!#REF!</definedName>
    <definedName name="VRNproc">'Rekapitulace'!#REF!</definedName>
    <definedName name="VRNzakl">'Rekapitulace'!#REF!</definedName>
    <definedName name="Zakazka">#REF!</definedName>
    <definedName name="Zaklad22">#REF!</definedName>
    <definedName name="Zaklad5">#REF!</definedName>
    <definedName name="Zhotovitel">#REF!</definedName>
  </definedNames>
  <calcPr fullCalcOnLoad="1"/>
</workbook>
</file>

<file path=xl/sharedStrings.xml><?xml version="1.0" encoding="utf-8"?>
<sst xmlns="http://schemas.openxmlformats.org/spreadsheetml/2006/main" count="244" uniqueCount="85">
  <si>
    <t>Díl:</t>
  </si>
  <si>
    <t>P.č.</t>
  </si>
  <si>
    <t>MJ</t>
  </si>
  <si>
    <t>množství</t>
  </si>
  <si>
    <t>cena / MJ</t>
  </si>
  <si>
    <t>celkem (Kč)</t>
  </si>
  <si>
    <t>ks</t>
  </si>
  <si>
    <t>Celkem za</t>
  </si>
  <si>
    <t>set</t>
  </si>
  <si>
    <t>počet</t>
  </si>
  <si>
    <t>Instalační, spotřební a spojovací materiál pro instalaci AVT, propojovací kabeláž, popisy kabelů</t>
  </si>
  <si>
    <t>Popis položky</t>
  </si>
  <si>
    <t>Název položky</t>
  </si>
  <si>
    <t>Cena</t>
  </si>
  <si>
    <t>Cena celkem (bez DPH)</t>
  </si>
  <si>
    <t>1.NP</t>
  </si>
  <si>
    <t>Přípojný panel AVT: Vnější krycí rám pro zapuštění do stolu, 1x 230V, 1x vytahovací kabel LAN, 1x vytahovací kabel HDMI, 1x nabíječka USB A, 1x nabíječka USB C, barva bílá</t>
  </si>
  <si>
    <t>kabel patchCord CAT 6A, 1.5m</t>
  </si>
  <si>
    <t>m.č. 1.39 - Učebna</t>
  </si>
  <si>
    <t>m.č. 1.40 - Učebna</t>
  </si>
  <si>
    <t>m.č. 1.41 - Učebna</t>
  </si>
  <si>
    <t>m.č. 1.10 - Učebna</t>
  </si>
  <si>
    <t>m.č. 1.05 LCD panely - Seminární místnost</t>
  </si>
  <si>
    <t>m.č. 1.25 - Seminární místnost</t>
  </si>
  <si>
    <t>m.č. 1.24 - Seminární místnost</t>
  </si>
  <si>
    <t>m.č. 1.37 - Posluchárna - Aula</t>
  </si>
  <si>
    <t>1. NP</t>
  </si>
  <si>
    <t>Bílá magnetická tabule pro popis fixem 224*150 cm, povrch tabule dvouvrstvá keramika 810°C, součástí tabule je odkládací polička, základní pop.set</t>
  </si>
  <si>
    <t>Management Switch min. 8x100/1000 PoE, rack19", podpora VLAN</t>
  </si>
  <si>
    <t>Napájecí lišta 8x230VAC, s přepěť ochranou a vypínačem</t>
  </si>
  <si>
    <t>Převodník RS485/Ethernet, pro instalaci na DIN lištu (2MOD)</t>
  </si>
  <si>
    <t>Stykač 230V/20A jednofázový, na DIN, (přep.kontakt)</t>
  </si>
  <si>
    <t>Zdroj na DIN lištu 24Vss/500mA</t>
  </si>
  <si>
    <t>AKCE:</t>
  </si>
  <si>
    <t>Modernizace a dobudování přízemí části</t>
  </si>
  <si>
    <t>objektu č. 47 PřF UP Olomouc - Holice</t>
  </si>
  <si>
    <t>na adrese:</t>
  </si>
  <si>
    <t>Šlechtitelů 241/27 Olomouc - Holice 779 00</t>
  </si>
  <si>
    <t>ODDÍL PROJEKTU:</t>
  </si>
  <si>
    <t>Investor:</t>
  </si>
  <si>
    <t>Univezita Palackého v Olomouci</t>
  </si>
  <si>
    <t>Křížkovského 511/8 Olomouc 771 47</t>
  </si>
  <si>
    <t>D.1.4.I_3- AV TECHNIKA</t>
  </si>
  <si>
    <t>Laserový projektor, technologie 3LCD, světelný výkon min. 15.000 ANSI lumenů, rozlišení nativní min. WUXGA 1920x1200, životnost zdroje min. 20.000 hodin ve standardním módu, objektiv vyměnitelný, motorizovaný optický zoom, motorizované ostření, motorizovaný posun obrazu vertikální i horizontální, vstupy min: 1xHDBT, 1xHDMI, 1xLAN, 1xRS232, součástí objektiv pro promítání obrazu o šířce 442cm ze vzdálenosti 6.7m, podpora ovládání projektoru přes PJ link, černá barva</t>
  </si>
  <si>
    <t xml:space="preserve">Univerzální držák projektoru , délka 1-1,3m, skryté vedení kabeláže (vedeno nohou držáku), barva černá mat, vč. černých kotevních prvků , nosnost min. 30kg </t>
  </si>
  <si>
    <t>Poznámka:</t>
  </si>
  <si>
    <t>řídících systémů, konfigurace s ovládáním zastínění, kompletace, nastavení,</t>
  </si>
  <si>
    <t>provedení provozních zkoušek, zaškolení obsluhy a zpracování provozního řádu</t>
  </si>
  <si>
    <t xml:space="preserve">likvidace odpadů a dalších přidružených nákladů jako je zejm. programování </t>
  </si>
  <si>
    <t xml:space="preserve">PC pro prezentaci - Monitor IPS min 24", Full HD (1 920 x 1 080) min .DVI, HDMI, pevný disk: min. 250 GB M.2 SSD PCIe NVMe, Procesor: min 6100 bodů v žebříčku benchmark, Grafika: on board, Paměť: min 8 GB DDR4, min. 2x LAN, min. 1x DVI a 1x HDMI, min 2x USB, šasí max 330x360x100, klávesnice USB, myš USB
</t>
  </si>
  <si>
    <t xml:space="preserve">Projekční plocha v pevném hliníkovém rámu 448x252cm(16:9), gain min.1,1, černý okraj
</t>
  </si>
  <si>
    <t>Bezdrátový prezentační systém min. 2,4/5GHz, vč. min. 4 USB tlačítek a zásobníku pro uložení tlačítek, HDMI OUT (1080p/30), audio out(stereo) , LAN</t>
  </si>
  <si>
    <t>Dotyková obrazovka řídícího systému na stůl - kompaktní LCD min 7“ dotykový panel s rozlišením min 1024x600, min24 bitová vbarevná hloubka, s celoskleněnou čelní plochou, zabudovaný reproduktor, detektor pohybu, možnost videonáhledu (MJPEG, H.264), LAN, PoE, konfigurace přes webové rozhraní, rozměry max 199x122mm</t>
  </si>
  <si>
    <t>Kompaktní řídící jednotka pro instalaci do silového rozvaděče, Ethernet IP Enabled Controller, 6x IR/RS232/IO, 2x dvousměrný seriový RS-232/422/485 port, podpora NTP, IR code, capture sensor, indikační LED,  LAN PoE/DC zdroj, WEB server pro správu min. 64 MB, Internal flash min. 256 MB</t>
  </si>
  <si>
    <t>Stmívací jednotka - Možnost rozdělení 64 stmívatelných předřadníků zářivek na jedné sběrnici až na 15 nezávislých skupin, kompatibilní s předřadníky komunikující po digitální sběrnici určené k řízení osvětlení , řízení všech skupin po sériové sběrnici a dvou z nich i externími tlačítky, testovací tlačítka na čelním panelu, programovatelné parametry (odezva na vstupy, rychlost stmívání), indikace výstupní úrovně a zkratované sběrnice k zářivkám, instalace na DIN 4MOD</t>
  </si>
  <si>
    <t>Licence pro průmyslový řídicí systém</t>
  </si>
  <si>
    <t>High Speed with Ether. kabel 3m, 2x stínění, M/M, zlacené konektory, rozlišení až 4096 x 2160 bodů, max přenos.rychlost min.10,2 Gb/s, šířka pásma min.340MHz, barevná hloubka: min. 24-bit (16.7 mil. barev)</t>
  </si>
  <si>
    <t xml:space="preserve">PC pro prezentaci - Monitor IPS min 24", Full HD (1 920 x 1 080) min DVI, HDMI, pevný disk: min.250 GB M.2 SSD PCIe NVMe, Procesor: min 6100 bodů v žebříčku benchmark, Grafika: on board, Paměť: min 8 GB DDR4, min. 2x LAN, min. 1x DVI a min. 1x HDMI, min 2x USB, šasí max 330x360x100, klávesnice USB, myš USB
</t>
  </si>
  <si>
    <t>Laserový projektor s ultrakrátkou projekční vzdáleností, světelný výkon min. 5.000 ANSI lumenů, rozlišení nativní min. WXGA 1366x768, životnost zdroje min. 20.000 hodin ve standardním módu, rozhraní min. 3xHDMI, min.1xUSB, min. 1xLAN, min. 1xRS232, menu v češtině, reproduktory min. 2x 6W, včetně konzoly pro instalaci na čelní stěnu a interaktivního systému.</t>
  </si>
  <si>
    <t>Rack - atypická vestavba 19" do interiérového dílu, konstrukce s možností vysunutí a pootočení celého rackového dílu, výška max. 610 mm, 2x police 450 mm, podrobnosti v projektové dokumentaci</t>
  </si>
  <si>
    <t>ceny za prvky AV techniky jsou uvedeny vč. zajištění dopravy na místo plnění,</t>
  </si>
  <si>
    <t>TV 75"/ TV - min 3840 x 2160 (4K Ultra HD), obsahuje HDR, zrcadlení obrazu (Miracast), vstup HDMI, USB</t>
  </si>
  <si>
    <t>Přepínač AV: vstupy min. 3x HDMI, výstupy min. 1x HDMI, rozlišení min. 1080p, výběr vstupu tlačítkem, nebo dálkovým ovládáním, podpora min. 15m HDMI kabelu na výstupu</t>
  </si>
  <si>
    <t>Polohovatelný držák pro LCD TV/monitor, pro min 75" ploché displeje, nastavitelný náklon a natočení, dvojité rameno, nosnost min. 70kg, barva černá</t>
  </si>
  <si>
    <t>Televizní stojan na kolečnách (s brzdou), nosnost min. 100 kg, min. pro 75'' TV, VESA standard, systém skrytého vedení kabeláže, nastavitelná výška, barva černá</t>
  </si>
  <si>
    <t>Bílá magnetická tabule pro popis fixem 180x120 cm, na otočném stojanu s kolečky, s odkládacím držákem na fixy</t>
  </si>
  <si>
    <t>Line-Array reprosoustava s asymetrickým vertikálním vyzařováním šikmo dolů na poslechovou plochu při přisazené instalaci na svislou stěnu bez vertikálního náklonu, osazení min 12 reproduktorů, jmenovitá zatížitelnost min 150W @ 8 Ohm / 100h, citlivost SPL min. 92dB, frekvenční rozsah min 120Hz-18kHz, horizontální vyzařovací úhel min 150°. Součástí dodávky kovový montážní úchyt na stěnu s možností vertikálního posunu reprosoustavy a horizontálního natočení o ±90°, vzdálenost nainstalované reprosoustavy od stěny max. 40mm. Rozměry (ŠxHxV) max 170x max 237x max1115mm, hmotnost max 9,5kg. Barva černá</t>
  </si>
  <si>
    <t>kpl</t>
  </si>
  <si>
    <t>Subbas pro pevné instalace, nepřímo vyzařující 1x10" neodymový woofer, min. 1200/300W @ 8 Ohm, citlivost 95,5dB @ 1W/1m, max. SPL 119dB @ 1m, frekvenční rozsah od 37Hz @ -10dB / od 43Hz @ -3dB, rozměry max. 450x440x430mm, hmotnost max. 40kg, vč. montážního úchytu pro instalaci SB110 na stěnu, bílý</t>
  </si>
  <si>
    <t>Koncový zesilovač 4x250W @ 4Ohm (RMS), možnost můstkového zapojení 2x500W @ 8 Ohm, digitální topologie Class-D s vysokou účinností přes 80%, automaticky aktivovaný Standby režim při absenci audio signálu s odběrem &lt;1W, splňuje standard Energy Star, spínaný zdroj, integrovaný nastavitelný crossover, pasivní chlazení pro bezhlučný provoz, 1HU.</t>
  </si>
  <si>
    <t>Propojovací kabel 2x Euroblock - 2x XLR(M), průřez 26 AWG, spirálové stínění, bezkyslíkatá měď, konektory  s pozlacenými kontakty, délka 1,5m</t>
  </si>
  <si>
    <t>Volně konfigurovatelná síťová digitální DSP audio matice, min. 8x8 I/O kanálů, min. 1x port LAN, seriové rozhraní, min. 4x GPIO, podsvětlený LCD displej , Volně konfigurovatelná vnitřní topologie, konfigurace v prostředí SW nástroje, více než 600 typů DSP bloků pro zpracování a routing audia a řídicích signálů včetně pokročilých DSP funkcí, eliminace zpětné vazby frekvenčním posunem i úzkopásmovými filtry s automatickou detekcí, ukládání nastavení do presetů, externí řízení včetně TCP/IP, Max. vstupní úroveň +24dBu, phantomové napájení min.48V/10mA, vzorkovací frekvence min. 48kHz, frekvenční rozsah min. 22Hz-20kHz, dynamický rozsah &gt;100dB vstup-výstup (A/D/A), provedení pro vestavbu do 19" racku, výška 1U, napájecí zdroj součástí dodávky.</t>
  </si>
  <si>
    <t>Kovový mikrofonní stojan - šibenice</t>
  </si>
  <si>
    <t>Zesilovač pro indukční smyčku, 1x symetrický vstup Mic/Line s konektorem XLR + volitelným řečovým filtrem a phantomovým napájením, 1x nesymetrický vstup Line s konektory RCA / svorkovnice. Výkonový výstup pro smyčku umožňující variabilní zapojení, 1x sluchátkový výstup Jack 3,5mm. frekvenční rozsah min.250Hz-12kHz, provedení pro volně stojící instalaci, nástěnnou instalaci nebo vestavbu do 19" racku, 19" úchyty součástí dodávky, hmotnost max 4,1kg (bez nap. zdroje)</t>
  </si>
  <si>
    <t>Set ručního bezdrátového mikrofonu (mikrofon-vysílač a přijímač), frekvenční pásmo min 1,8GHz, dynamický, superkardoida, tlačítko MUTE, šířka pásma min 15MHz, IR synchronizace vysílače a přijímače, automat. vyhledávání volného kanálu, vysílač i přijímač s indikátorem stavu baterií, nabíjecí kontakty na těle vysílače, XLR OUT, adapter pro instalaci přijímače do 19" racku</t>
  </si>
  <si>
    <t>Set náhlavního bezdrátového mikrofonu (mikrofon-vysílač a přijímač),frekvenční pásmo min 1,8GHz, kondenzátorový, kardoida, tlačítko MUTE, šířka pásma min 15MHz, IR synchronizace vysílače a přijímače, automat. vyhledávání volného kanálu, vysílač i přijímač s indikátorem stavu baterií, nabíjecí kontakty na těle vysílače, XLRT OUT, adapter pro instalaci přijímače do 19" racku</t>
  </si>
  <si>
    <t>Automatická nabíjecí stanice pro použité bezdrátové mikrofony s možností nabíjet najednou min.2 mikrofony v libovolné kombinaci (ruční, či za opasek), LED indikace nabíjení.</t>
  </si>
  <si>
    <t>kabel mikrofonní symetrický XLR - XLR 2m</t>
  </si>
  <si>
    <t>Přepínač AV: vstupy min. 3x HDMI, výstupy min. 1x HDMI, min. 1x HDBT, analog audio out, LAN, RS232,
podpora audio deembedding, podporak 4k/60 4:4:4, ovládání přes LAN (TCP/UDP) vč. audio výstupu, web server, podpora HDCP 2.2</t>
  </si>
  <si>
    <t xml:space="preserve">PC pro prezentaci - AiO, 23,8" Full HD (1 920 x 1 080) Matný dotykový širokoúhlý IPS displej,Pevný disk: min.512 GB M.2 SSD PCIe NVMe, Procesor: min 9500 bodů v žebříčku benchmark, Grafika:  onboard, Paměť: min 16 GB DDR4, min. 2x LAN, min.1x DVI a min. 1x HDMI, min 2x USB, bezdrátová  myš, bezdrátová klávesnice
</t>
  </si>
  <si>
    <t>Prezentér bezdrátový, dosah min. 15m, USB přijímač, zelené laserové ukazovátko</t>
  </si>
  <si>
    <t>Ing. Michal Karták, michal.kartak@upol.cz, +420 739 343 250</t>
  </si>
  <si>
    <t>Dodavatelem nabízené zboží</t>
  </si>
  <si>
    <t>*Dodavatel vyplní žlutě označená pole</t>
  </si>
  <si>
    <t>Laserový projektor s ultrakrátkou projekční vzdáleností, světelný výkon min. 5.000 ANSI lumenů, rozlišení nativní min. WXGA 1366x768, životnost zdroje min. 20.000 hodin ve standardním módu, rozhraní min. 3xHDMI, min. min. 1xUSB, min. 1xLAN, min. 1xRS232, menu v češtině, reproduktory min. 2x min. 6W, včetně konzoly pro instalaci na čelní stěnu a interaktivního systému.</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</si>
</sst>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dd/mm/yy"/>
    <numFmt numFmtId="173" formatCode="0.0"/>
    <numFmt numFmtId="174" formatCode="#,##0\ &quot;Kč&quot;"/>
    <numFmt numFmtId="175" formatCode="&quot;Yes&quot;;&quot;Yes&quot;;&quot;No&quot;"/>
    <numFmt numFmtId="176" formatCode="&quot;True&quot;;&quot;True&quot;;&quot;False&quot;"/>
    <numFmt numFmtId="177" formatCode="&quot;On&quot;;&quot;On&quot;;&quot;Off&quot;"/>
    <numFmt numFmtId="178" formatCode="[$€-2]\ #\ ##,000_);[Red]\([$€-2]\ #\ ##,000\)"/>
    <numFmt numFmtId="179" formatCode="_(#,##0&quot;.&quot;_);;;_(@_)"/>
    <numFmt numFmtId="180" formatCode="[$¥€-2]\ #\ ##,000_);[Red]\([$€-2]\ #\ ##,000\)"/>
    <numFmt numFmtId="181" formatCode="#,##0.0"/>
    <numFmt numFmtId="182" formatCode="#,##0.00\ &quot;Kč&quot;"/>
    <numFmt numFmtId="183" formatCode="_-* #,##0.0\ &quot;Kč&quot;_-;\-* #,##0.0\ &quot;Kč&quot;_-;_-* &quot;-&quot;??\ &quot;Kč&quot;_-;_-@_-"/>
    <numFmt numFmtId="184" formatCode="_-* #,##0\ &quot;Kč&quot;_-;\-* #,##0\ &quot;Kč&quot;_-;_-* &quot;-&quot;??\ &quot;Kč&quot;_-;_-@_-"/>
  </numFmts>
  <fonts count="56">
    <font>
      <sz val="10"/>
      <name val="Arial CE"/>
      <family val="0"/>
    </font>
    <font>
      <sz val="11"/>
      <color indexed="8"/>
      <name val="Calibri"/>
      <family val="2"/>
    </font>
    <font>
      <sz val="10"/>
      <name val="Arial"/>
      <family val="2"/>
    </font>
    <font>
      <b/>
      <sz val="10"/>
      <name val="Arial"/>
      <family val="2"/>
    </font>
    <font>
      <sz val="9"/>
      <name val="Arial"/>
      <family val="2"/>
    </font>
    <font>
      <b/>
      <sz val="10"/>
      <name val="Arial CE"/>
      <family val="2"/>
    </font>
    <font>
      <sz val="9"/>
      <name val="Arial CE"/>
      <family val="2"/>
    </font>
    <font>
      <sz val="8"/>
      <name val="Arial CE"/>
      <family val="0"/>
    </font>
    <font>
      <sz val="8"/>
      <name val="Arial"/>
      <family val="2"/>
    </font>
    <font>
      <sz val="8"/>
      <color indexed="8"/>
      <name val=".HelveticaLightTTEE"/>
      <family val="2"/>
    </font>
    <font>
      <b/>
      <sz val="8"/>
      <name val="Arial"/>
      <family val="2"/>
    </font>
    <font>
      <u val="single"/>
      <sz val="10"/>
      <color indexed="12"/>
      <name val="Arial"/>
      <family val="2"/>
    </font>
    <font>
      <sz val="1"/>
      <name val="Arial"/>
      <family val="2"/>
    </font>
    <font>
      <sz val="7"/>
      <name val="Arial"/>
      <family val="2"/>
    </font>
    <font>
      <b/>
      <sz val="9"/>
      <name val="Arial"/>
      <family val="2"/>
    </font>
    <font>
      <b/>
      <sz val="14"/>
      <name val="Arial CE"/>
      <family val="0"/>
    </font>
    <font>
      <b/>
      <sz val="18"/>
      <name val="Arial CE"/>
      <family val="0"/>
    </font>
    <font>
      <b/>
      <sz val="9"/>
      <name val="Arial CE"/>
      <family val="0"/>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Arial"/>
      <family val="2"/>
    </font>
    <font>
      <sz val="8"/>
      <name val="Segoe U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20" borderId="2" applyNumberFormat="0" applyAlignment="0" applyProtection="0"/>
    <xf numFmtId="0" fontId="9" fillId="0" borderId="3" applyNumberFormat="0" applyFont="0" applyFill="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6" fillId="0" borderId="0" applyNumberFormat="0" applyFill="0" applyBorder="0" applyAlignment="0" applyProtection="0"/>
    <xf numFmtId="0" fontId="1" fillId="22"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8"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9" applyNumberFormat="0" applyAlignment="0" applyProtection="0"/>
    <xf numFmtId="0" fontId="52" fillId="26" borderId="9" applyNumberFormat="0" applyAlignment="0" applyProtection="0"/>
    <xf numFmtId="0" fontId="53" fillId="26" borderId="10"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33">
    <xf numFmtId="0" fontId="0" fillId="0" borderId="0" xfId="0"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5" fillId="0" borderId="0" xfId="0" applyFont="1" applyAlignment="1">
      <alignment/>
    </xf>
    <xf numFmtId="3" fontId="6" fillId="0" borderId="0" xfId="0" applyNumberFormat="1" applyFont="1" applyAlignment="1">
      <alignment/>
    </xf>
    <xf numFmtId="0" fontId="0" fillId="0" borderId="0" xfId="59">
      <alignment/>
      <protection/>
    </xf>
    <xf numFmtId="0" fontId="8" fillId="0" borderId="11" xfId="59" applyFont="1" applyBorder="1" applyAlignment="1">
      <alignment vertical="top" wrapText="1"/>
      <protection/>
    </xf>
    <xf numFmtId="0" fontId="0" fillId="0" borderId="0" xfId="59" applyAlignment="1">
      <alignment horizontal="right"/>
      <protection/>
    </xf>
    <xf numFmtId="0" fontId="2" fillId="0" borderId="0" xfId="59" applyFont="1" applyBorder="1" applyAlignment="1">
      <alignment horizontal="center"/>
      <protection/>
    </xf>
    <xf numFmtId="0" fontId="7" fillId="0" borderId="0" xfId="0" applyFont="1" applyAlignment="1">
      <alignment/>
    </xf>
    <xf numFmtId="0" fontId="8" fillId="33" borderId="12" xfId="59" applyFont="1" applyFill="1" applyBorder="1" applyAlignment="1">
      <alignment horizontal="center"/>
      <protection/>
    </xf>
    <xf numFmtId="0" fontId="2" fillId="0" borderId="0" xfId="59" applyFont="1" applyFill="1" applyBorder="1">
      <alignment/>
      <protection/>
    </xf>
    <xf numFmtId="0" fontId="3" fillId="0" borderId="0" xfId="59" applyFont="1" applyFill="1" applyBorder="1">
      <alignment/>
      <protection/>
    </xf>
    <xf numFmtId="3" fontId="2" fillId="0" borderId="13" xfId="0" applyNumberFormat="1" applyFont="1" applyFill="1" applyBorder="1" applyAlignment="1">
      <alignment horizontal="left" vertical="top" wrapText="1"/>
    </xf>
    <xf numFmtId="49" fontId="3" fillId="33" borderId="14" xfId="0" applyNumberFormat="1"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xf>
    <xf numFmtId="0" fontId="3" fillId="33" borderId="18" xfId="0" applyFont="1" applyFill="1" applyBorder="1" applyAlignment="1">
      <alignment/>
    </xf>
    <xf numFmtId="174" fontId="3" fillId="33" borderId="19" xfId="0" applyNumberFormat="1" applyFont="1" applyFill="1" applyBorder="1" applyAlignment="1">
      <alignment/>
    </xf>
    <xf numFmtId="0" fontId="3" fillId="0" borderId="0" xfId="0" applyFont="1" applyFill="1" applyBorder="1" applyAlignment="1">
      <alignment/>
    </xf>
    <xf numFmtId="0" fontId="4" fillId="0" borderId="20" xfId="0" applyNumberFormat="1" applyFont="1" applyBorder="1" applyAlignment="1">
      <alignment horizontal="center" vertical="top" wrapText="1"/>
    </xf>
    <xf numFmtId="1" fontId="0" fillId="0" borderId="0" xfId="59" applyNumberFormat="1">
      <alignment/>
      <protection/>
    </xf>
    <xf numFmtId="1" fontId="0" fillId="0" borderId="0" xfId="59" applyNumberFormat="1" applyFill="1">
      <alignment/>
      <protection/>
    </xf>
    <xf numFmtId="3" fontId="10" fillId="34" borderId="12" xfId="59" applyNumberFormat="1" applyFont="1" applyFill="1" applyBorder="1">
      <alignment/>
      <protection/>
    </xf>
    <xf numFmtId="3" fontId="3" fillId="0" borderId="13" xfId="0" applyNumberFormat="1" applyFont="1" applyFill="1" applyBorder="1" applyAlignment="1">
      <alignment horizontal="left" vertical="top" wrapText="1"/>
    </xf>
    <xf numFmtId="174" fontId="2" fillId="0" borderId="21" xfId="0" applyNumberFormat="1" applyFont="1" applyFill="1" applyBorder="1" applyAlignment="1">
      <alignment horizontal="right" vertical="top" wrapText="1"/>
    </xf>
    <xf numFmtId="0" fontId="13" fillId="0" borderId="11" xfId="59" applyFont="1" applyBorder="1" applyAlignment="1">
      <alignment vertical="top" wrapText="1"/>
      <protection/>
    </xf>
    <xf numFmtId="0" fontId="0" fillId="0" borderId="0" xfId="0" applyFill="1" applyAlignment="1">
      <alignment/>
    </xf>
    <xf numFmtId="0" fontId="0" fillId="0" borderId="0" xfId="59" applyBorder="1">
      <alignment/>
      <protection/>
    </xf>
    <xf numFmtId="0" fontId="6" fillId="0" borderId="0" xfId="0" applyFont="1" applyAlignment="1">
      <alignment/>
    </xf>
    <xf numFmtId="0" fontId="5" fillId="0" borderId="0" xfId="0" applyFont="1" applyAlignment="1">
      <alignment/>
    </xf>
    <xf numFmtId="0" fontId="15" fillId="0" borderId="0" xfId="0" applyFont="1" applyAlignment="1">
      <alignment/>
    </xf>
    <xf numFmtId="0" fontId="16" fillId="0" borderId="0" xfId="0" applyFont="1" applyAlignment="1">
      <alignment/>
    </xf>
    <xf numFmtId="0" fontId="3" fillId="0" borderId="0" xfId="0" applyFont="1" applyAlignment="1">
      <alignment/>
    </xf>
    <xf numFmtId="0" fontId="3" fillId="0" borderId="12" xfId="59" applyFont="1" applyBorder="1">
      <alignment/>
      <protection/>
    </xf>
    <xf numFmtId="0" fontId="10" fillId="34" borderId="12" xfId="59" applyFont="1" applyFill="1" applyBorder="1">
      <alignment/>
      <protection/>
    </xf>
    <xf numFmtId="0" fontId="3" fillId="0" borderId="12" xfId="59" applyFont="1" applyFill="1" applyBorder="1">
      <alignment/>
      <protection/>
    </xf>
    <xf numFmtId="3" fontId="10" fillId="0" borderId="22" xfId="59" applyNumberFormat="1" applyFont="1" applyFill="1" applyBorder="1">
      <alignment/>
      <protection/>
    </xf>
    <xf numFmtId="174" fontId="14" fillId="0" borderId="23" xfId="59" applyNumberFormat="1" applyFont="1" applyBorder="1">
      <alignment/>
      <protection/>
    </xf>
    <xf numFmtId="3" fontId="6" fillId="0" borderId="0" xfId="0" applyNumberFormat="1" applyFont="1" applyAlignment="1">
      <alignment/>
    </xf>
    <xf numFmtId="0" fontId="17" fillId="0" borderId="0" xfId="0" applyFont="1" applyAlignment="1">
      <alignment/>
    </xf>
    <xf numFmtId="0" fontId="3" fillId="0" borderId="11" xfId="59" applyFont="1" applyBorder="1" applyAlignment="1" applyProtection="1">
      <alignment horizontal="center"/>
      <protection/>
    </xf>
    <xf numFmtId="0" fontId="3" fillId="0" borderId="11" xfId="59" applyNumberFormat="1" applyFont="1" applyFill="1" applyBorder="1" applyAlignment="1" applyProtection="1">
      <alignment horizontal="left"/>
      <protection/>
    </xf>
    <xf numFmtId="0" fontId="3" fillId="0" borderId="24" xfId="59" applyFont="1" applyBorder="1" applyProtection="1">
      <alignment/>
      <protection/>
    </xf>
    <xf numFmtId="0" fontId="2" fillId="0" borderId="22" xfId="59" applyFont="1" applyBorder="1" applyAlignment="1" applyProtection="1">
      <alignment horizontal="center"/>
      <protection/>
    </xf>
    <xf numFmtId="0" fontId="2" fillId="0" borderId="22" xfId="59" applyNumberFormat="1" applyFont="1" applyBorder="1" applyAlignment="1" applyProtection="1">
      <alignment horizontal="right"/>
      <protection/>
    </xf>
    <xf numFmtId="1" fontId="2" fillId="0" borderId="22" xfId="59" applyNumberFormat="1" applyFont="1" applyBorder="1" applyAlignment="1" applyProtection="1">
      <alignment horizontal="right"/>
      <protection/>
    </xf>
    <xf numFmtId="1" fontId="12" fillId="0" borderId="12" xfId="59" applyNumberFormat="1" applyFont="1" applyFill="1" applyBorder="1" applyProtection="1">
      <alignment/>
      <protection/>
    </xf>
    <xf numFmtId="49" fontId="8" fillId="33" borderId="13" xfId="59" applyNumberFormat="1" applyFont="1" applyFill="1" applyBorder="1" applyProtection="1">
      <alignment/>
      <protection/>
    </xf>
    <xf numFmtId="0" fontId="8" fillId="33" borderId="12" xfId="59" applyFont="1" applyFill="1" applyBorder="1" applyAlignment="1" applyProtection="1">
      <alignment horizontal="center"/>
      <protection/>
    </xf>
    <xf numFmtId="0" fontId="8" fillId="33" borderId="12" xfId="59" applyNumberFormat="1" applyFont="1" applyFill="1" applyBorder="1" applyAlignment="1" applyProtection="1">
      <alignment horizontal="center"/>
      <protection/>
    </xf>
    <xf numFmtId="1" fontId="8" fillId="33" borderId="12" xfId="59" applyNumberFormat="1" applyFont="1" applyFill="1" applyBorder="1" applyAlignment="1" applyProtection="1">
      <alignment horizontal="center"/>
      <protection/>
    </xf>
    <xf numFmtId="0" fontId="8" fillId="0" borderId="11" xfId="59" applyFont="1" applyBorder="1" applyAlignment="1" applyProtection="1">
      <alignment horizontal="center" vertical="top"/>
      <protection/>
    </xf>
    <xf numFmtId="0" fontId="8" fillId="0" borderId="11" xfId="59" applyFont="1" applyBorder="1" applyAlignment="1" applyProtection="1">
      <alignment vertical="top" wrapText="1"/>
      <protection/>
    </xf>
    <xf numFmtId="0" fontId="55" fillId="0" borderId="11" xfId="59" applyFont="1" applyBorder="1" applyAlignment="1" applyProtection="1">
      <alignment vertical="top" wrapText="1"/>
      <protection/>
    </xf>
    <xf numFmtId="49" fontId="8" fillId="0" borderId="11" xfId="59" applyNumberFormat="1" applyFont="1" applyFill="1" applyBorder="1" applyAlignment="1" applyProtection="1">
      <alignment horizontal="center" vertical="top" wrapText="1" shrinkToFit="1"/>
      <protection/>
    </xf>
    <xf numFmtId="3" fontId="8" fillId="0" borderId="11" xfId="59" applyNumberFormat="1" applyFont="1" applyBorder="1" applyAlignment="1" applyProtection="1">
      <alignment horizontal="right" vertical="top" wrapText="1"/>
      <protection/>
    </xf>
    <xf numFmtId="174" fontId="8" fillId="0" borderId="11" xfId="59" applyNumberFormat="1" applyFont="1" applyBorder="1" applyAlignment="1" applyProtection="1">
      <alignment horizontal="right" vertical="top" wrapText="1"/>
      <protection/>
    </xf>
    <xf numFmtId="0" fontId="8" fillId="0" borderId="13" xfId="59" applyFont="1" applyBorder="1" applyAlignment="1" applyProtection="1">
      <alignment vertical="top" wrapText="1"/>
      <protection/>
    </xf>
    <xf numFmtId="0" fontId="8" fillId="0" borderId="13" xfId="59" applyFont="1" applyFill="1" applyBorder="1" applyAlignment="1" applyProtection="1">
      <alignment vertical="top" wrapText="1"/>
      <protection/>
    </xf>
    <xf numFmtId="49" fontId="8" fillId="0" borderId="13" xfId="59" applyNumberFormat="1" applyFont="1" applyFill="1" applyBorder="1" applyAlignment="1" applyProtection="1">
      <alignment horizontal="center" vertical="top" wrapText="1" shrinkToFit="1"/>
      <protection/>
    </xf>
    <xf numFmtId="3" fontId="8" fillId="0" borderId="13" xfId="59" applyNumberFormat="1" applyFont="1" applyBorder="1" applyAlignment="1" applyProtection="1">
      <alignment horizontal="right" vertical="top" wrapText="1"/>
      <protection/>
    </xf>
    <xf numFmtId="0" fontId="8" fillId="0" borderId="11" xfId="59" applyFont="1" applyFill="1" applyBorder="1" applyAlignment="1" applyProtection="1">
      <alignment vertical="top" wrapText="1"/>
      <protection/>
    </xf>
    <xf numFmtId="0" fontId="8" fillId="34" borderId="24" xfId="59" applyFont="1" applyFill="1" applyBorder="1" applyAlignment="1" applyProtection="1">
      <alignment horizontal="center"/>
      <protection/>
    </xf>
    <xf numFmtId="49" fontId="10" fillId="34" borderId="22" xfId="59" applyNumberFormat="1" applyFont="1" applyFill="1" applyBorder="1" applyAlignment="1" applyProtection="1">
      <alignment horizontal="left"/>
      <protection/>
    </xf>
    <xf numFmtId="0" fontId="10" fillId="34" borderId="22" xfId="59" applyFont="1" applyFill="1" applyBorder="1" applyProtection="1">
      <alignment/>
      <protection/>
    </xf>
    <xf numFmtId="0" fontId="8" fillId="34" borderId="22" xfId="59" applyFont="1" applyFill="1" applyBorder="1" applyAlignment="1" applyProtection="1">
      <alignment horizontal="center"/>
      <protection/>
    </xf>
    <xf numFmtId="4" fontId="8" fillId="34" borderId="22" xfId="59" applyNumberFormat="1" applyFont="1" applyFill="1" applyBorder="1" applyAlignment="1" applyProtection="1">
      <alignment horizontal="right"/>
      <protection/>
    </xf>
    <xf numFmtId="1" fontId="8" fillId="34" borderId="22" xfId="59" applyNumberFormat="1" applyFont="1" applyFill="1" applyBorder="1" applyAlignment="1" applyProtection="1">
      <alignment horizontal="right"/>
      <protection/>
    </xf>
    <xf numFmtId="184" fontId="10" fillId="34" borderId="12" xfId="40" applyNumberFormat="1" applyFont="1" applyFill="1" applyBorder="1" applyAlignment="1" applyProtection="1">
      <alignment/>
      <protection/>
    </xf>
    <xf numFmtId="0" fontId="8" fillId="0" borderId="22" xfId="59" applyFont="1" applyFill="1" applyBorder="1" applyAlignment="1" applyProtection="1">
      <alignment horizontal="center"/>
      <protection/>
    </xf>
    <xf numFmtId="49" fontId="10" fillId="0" borderId="25" xfId="59" applyNumberFormat="1" applyFont="1" applyFill="1" applyBorder="1" applyAlignment="1" applyProtection="1">
      <alignment horizontal="left"/>
      <protection/>
    </xf>
    <xf numFmtId="0" fontId="10" fillId="0" borderId="22" xfId="59" applyFont="1" applyFill="1" applyBorder="1" applyProtection="1">
      <alignment/>
      <protection/>
    </xf>
    <xf numFmtId="4" fontId="8" fillId="0" borderId="22" xfId="59" applyNumberFormat="1" applyFont="1" applyFill="1" applyBorder="1" applyAlignment="1" applyProtection="1">
      <alignment horizontal="right"/>
      <protection/>
    </xf>
    <xf numFmtId="1" fontId="8" fillId="0" borderId="22" xfId="59" applyNumberFormat="1" applyFont="1" applyFill="1" applyBorder="1" applyAlignment="1" applyProtection="1">
      <alignment horizontal="right"/>
      <protection/>
    </xf>
    <xf numFmtId="184" fontId="10" fillId="0" borderId="22" xfId="40" applyNumberFormat="1" applyFont="1" applyFill="1" applyBorder="1" applyAlignment="1" applyProtection="1">
      <alignment/>
      <protection/>
    </xf>
    <xf numFmtId="0" fontId="8" fillId="0" borderId="11" xfId="59" applyFont="1" applyBorder="1" applyAlignment="1" applyProtection="1">
      <alignment vertical="top" wrapText="1"/>
      <protection/>
    </xf>
    <xf numFmtId="0" fontId="8" fillId="0" borderId="11" xfId="59" applyFont="1" applyBorder="1" applyAlignment="1" applyProtection="1">
      <alignment horizontal="center" vertical="top"/>
      <protection/>
    </xf>
    <xf numFmtId="0" fontId="8" fillId="0" borderId="11" xfId="59" applyFont="1" applyFill="1" applyBorder="1" applyAlignment="1" applyProtection="1">
      <alignment vertical="top" wrapText="1"/>
      <protection/>
    </xf>
    <xf numFmtId="49" fontId="8" fillId="0" borderId="11" xfId="59" applyNumberFormat="1" applyFont="1" applyFill="1" applyBorder="1" applyAlignment="1" applyProtection="1">
      <alignment horizontal="center" vertical="top" wrapText="1" shrinkToFit="1"/>
      <protection/>
    </xf>
    <xf numFmtId="3" fontId="8" fillId="0" borderId="11" xfId="59" applyNumberFormat="1" applyFont="1" applyBorder="1" applyAlignment="1" applyProtection="1">
      <alignment horizontal="right" vertical="top" wrapText="1"/>
      <protection/>
    </xf>
    <xf numFmtId="49" fontId="8" fillId="0" borderId="11" xfId="59" applyNumberFormat="1" applyFont="1" applyBorder="1" applyAlignment="1" applyProtection="1">
      <alignment horizontal="center" vertical="top" wrapText="1" shrinkToFit="1"/>
      <protection/>
    </xf>
    <xf numFmtId="3" fontId="8" fillId="0" borderId="11" xfId="59" applyNumberFormat="1" applyFont="1" applyFill="1" applyBorder="1" applyAlignment="1" applyProtection="1">
      <alignment horizontal="right" vertical="top" wrapText="1"/>
      <protection/>
    </xf>
    <xf numFmtId="3" fontId="8" fillId="0" borderId="11" xfId="59" applyNumberFormat="1" applyFont="1" applyFill="1" applyBorder="1" applyAlignment="1" applyProtection="1">
      <alignment horizontal="right" vertical="top" wrapText="1"/>
      <protection/>
    </xf>
    <xf numFmtId="0" fontId="0" fillId="0" borderId="0" xfId="59" applyProtection="1">
      <alignment/>
      <protection/>
    </xf>
    <xf numFmtId="0" fontId="0" fillId="0" borderId="0" xfId="59" applyAlignment="1" applyProtection="1">
      <alignment horizontal="right"/>
      <protection/>
    </xf>
    <xf numFmtId="1" fontId="0" fillId="0" borderId="0" xfId="59" applyNumberFormat="1" applyProtection="1">
      <alignment/>
      <protection/>
    </xf>
    <xf numFmtId="1" fontId="0" fillId="0" borderId="0" xfId="59" applyNumberFormat="1" applyFill="1" applyProtection="1">
      <alignment/>
      <protection/>
    </xf>
    <xf numFmtId="0" fontId="3" fillId="0" borderId="13" xfId="59" applyFont="1" applyFill="1" applyBorder="1" applyAlignment="1" applyProtection="1">
      <alignment horizontal="center"/>
      <protection/>
    </xf>
    <xf numFmtId="0" fontId="3" fillId="0" borderId="12" xfId="59" applyNumberFormat="1" applyFont="1" applyFill="1" applyBorder="1" applyAlignment="1" applyProtection="1">
      <alignment horizontal="left"/>
      <protection/>
    </xf>
    <xf numFmtId="0" fontId="3" fillId="0" borderId="22" xfId="59" applyFont="1" applyFill="1" applyBorder="1" applyProtection="1">
      <alignment/>
      <protection/>
    </xf>
    <xf numFmtId="0" fontId="2" fillId="0" borderId="22" xfId="59" applyFont="1" applyFill="1" applyBorder="1" applyAlignment="1" applyProtection="1">
      <alignment horizontal="center"/>
      <protection/>
    </xf>
    <xf numFmtId="0" fontId="2" fillId="0" borderId="22" xfId="59" applyNumberFormat="1" applyFont="1" applyFill="1" applyBorder="1" applyAlignment="1" applyProtection="1">
      <alignment horizontal="right"/>
      <protection/>
    </xf>
    <xf numFmtId="1" fontId="2" fillId="0" borderId="22" xfId="59" applyNumberFormat="1" applyFont="1" applyFill="1" applyBorder="1" applyAlignment="1" applyProtection="1">
      <alignment horizontal="right"/>
      <protection/>
    </xf>
    <xf numFmtId="1" fontId="2" fillId="0" borderId="12" xfId="59" applyNumberFormat="1" applyFont="1" applyFill="1" applyBorder="1" applyAlignment="1" applyProtection="1">
      <alignment horizontal="right"/>
      <protection/>
    </xf>
    <xf numFmtId="3" fontId="10" fillId="34" borderId="12" xfId="59" applyNumberFormat="1" applyFont="1" applyFill="1" applyBorder="1" applyProtection="1">
      <alignment/>
      <protection/>
    </xf>
    <xf numFmtId="0" fontId="2" fillId="0" borderId="26" xfId="59" applyFont="1" applyBorder="1" applyAlignment="1" applyProtection="1">
      <alignment horizontal="center"/>
      <protection/>
    </xf>
    <xf numFmtId="49" fontId="3" fillId="0" borderId="0" xfId="59" applyNumberFormat="1" applyFont="1" applyBorder="1" applyAlignment="1" applyProtection="1">
      <alignment horizontal="left"/>
      <protection/>
    </xf>
    <xf numFmtId="0" fontId="3" fillId="0" borderId="0" xfId="59" applyFont="1" applyBorder="1" applyProtection="1">
      <alignment/>
      <protection/>
    </xf>
    <xf numFmtId="0" fontId="2" fillId="0" borderId="0" xfId="59" applyFont="1" applyBorder="1" applyAlignment="1" applyProtection="1">
      <alignment horizontal="center"/>
      <protection/>
    </xf>
    <xf numFmtId="4" fontId="2" fillId="0" borderId="0" xfId="59" applyNumberFormat="1" applyFont="1" applyBorder="1" applyAlignment="1" applyProtection="1">
      <alignment horizontal="right"/>
      <protection/>
    </xf>
    <xf numFmtId="0" fontId="8" fillId="0" borderId="11" xfId="59" applyFont="1" applyFill="1" applyBorder="1" applyAlignment="1" applyProtection="1">
      <alignment horizontal="center" vertical="top"/>
      <protection/>
    </xf>
    <xf numFmtId="49" fontId="8" fillId="33" borderId="13" xfId="59" applyNumberFormat="1" applyFont="1" applyFill="1" applyBorder="1" applyAlignment="1" applyProtection="1">
      <alignment vertical="top"/>
      <protection/>
    </xf>
    <xf numFmtId="0" fontId="8" fillId="33" borderId="13" xfId="59" applyFont="1" applyFill="1" applyBorder="1" applyAlignment="1" applyProtection="1">
      <alignment horizontal="center" vertical="top"/>
      <protection/>
    </xf>
    <xf numFmtId="0" fontId="8" fillId="33" borderId="13" xfId="59" applyNumberFormat="1" applyFont="1" applyFill="1" applyBorder="1" applyAlignment="1" applyProtection="1">
      <alignment horizontal="center" vertical="top"/>
      <protection/>
    </xf>
    <xf numFmtId="1" fontId="8" fillId="33" borderId="13" xfId="59" applyNumberFormat="1" applyFont="1" applyFill="1" applyBorder="1" applyAlignment="1" applyProtection="1">
      <alignment horizontal="center" vertical="top" wrapText="1"/>
      <protection/>
    </xf>
    <xf numFmtId="2" fontId="0" fillId="0" borderId="0" xfId="0" applyNumberFormat="1" applyAlignment="1">
      <alignment/>
    </xf>
    <xf numFmtId="0" fontId="8" fillId="0" borderId="11" xfId="59" applyFont="1" applyBorder="1" applyAlignment="1" applyProtection="1">
      <alignment vertical="center" wrapText="1"/>
      <protection/>
    </xf>
    <xf numFmtId="174" fontId="8" fillId="0" borderId="11" xfId="59" applyNumberFormat="1" applyFont="1" applyFill="1" applyBorder="1" applyAlignment="1" applyProtection="1">
      <alignment horizontal="right" vertical="top" wrapText="1"/>
      <protection/>
    </xf>
    <xf numFmtId="0" fontId="8" fillId="0" borderId="11" xfId="59" applyFont="1" applyFill="1" applyBorder="1" applyAlignment="1" applyProtection="1">
      <alignment horizontal="center" vertical="top"/>
      <protection/>
    </xf>
    <xf numFmtId="3" fontId="8" fillId="0" borderId="13" xfId="59" applyNumberFormat="1" applyFont="1" applyFill="1" applyBorder="1" applyAlignment="1" applyProtection="1">
      <alignment horizontal="right" vertical="top" wrapText="1"/>
      <protection/>
    </xf>
    <xf numFmtId="49" fontId="8" fillId="0" borderId="11" xfId="59" applyNumberFormat="1" applyFont="1" applyBorder="1" applyAlignment="1" applyProtection="1">
      <alignment horizontal="center" vertical="top" wrapText="1" shrinkToFit="1"/>
      <protection/>
    </xf>
    <xf numFmtId="49" fontId="8" fillId="35" borderId="11" xfId="59" applyNumberFormat="1" applyFont="1" applyFill="1" applyBorder="1" applyAlignment="1" applyProtection="1">
      <alignment horizontal="center" vertical="top" wrapText="1" shrinkToFit="1"/>
      <protection/>
    </xf>
    <xf numFmtId="3" fontId="8" fillId="35" borderId="11" xfId="59" applyNumberFormat="1" applyFont="1" applyFill="1" applyBorder="1" applyAlignment="1" applyProtection="1">
      <alignment horizontal="right" vertical="top" wrapText="1"/>
      <protection/>
    </xf>
    <xf numFmtId="0" fontId="8" fillId="0" borderId="13" xfId="59" applyFont="1" applyBorder="1" applyAlignment="1" applyProtection="1">
      <alignment horizontal="center" vertical="top"/>
      <protection/>
    </xf>
    <xf numFmtId="0" fontId="8" fillId="35" borderId="11" xfId="59" applyFont="1" applyFill="1" applyBorder="1" applyAlignment="1" applyProtection="1">
      <alignment vertical="top" wrapText="1"/>
      <protection/>
    </xf>
    <xf numFmtId="49" fontId="8" fillId="35" borderId="11" xfId="59" applyNumberFormat="1" applyFont="1" applyFill="1" applyBorder="1" applyAlignment="1" applyProtection="1">
      <alignment horizontal="center" vertical="top" wrapText="1" shrinkToFit="1"/>
      <protection/>
    </xf>
    <xf numFmtId="3" fontId="8" fillId="35" borderId="11" xfId="59" applyNumberFormat="1" applyFont="1" applyFill="1" applyBorder="1" applyAlignment="1" applyProtection="1">
      <alignment horizontal="right" vertical="top" wrapText="1"/>
      <protection/>
    </xf>
    <xf numFmtId="49" fontId="8" fillId="0" borderId="13" xfId="59" applyNumberFormat="1" applyFont="1" applyBorder="1" applyAlignment="1" applyProtection="1">
      <alignment horizontal="center" vertical="top" wrapText="1" shrinkToFit="1"/>
      <protection/>
    </xf>
    <xf numFmtId="49" fontId="8" fillId="35" borderId="13" xfId="59" applyNumberFormat="1" applyFont="1" applyFill="1" applyBorder="1" applyAlignment="1" applyProtection="1">
      <alignment horizontal="center" vertical="top" wrapText="1" shrinkToFit="1"/>
      <protection/>
    </xf>
    <xf numFmtId="3" fontId="8" fillId="35" borderId="13" xfId="59" applyNumberFormat="1" applyFont="1" applyFill="1" applyBorder="1" applyAlignment="1" applyProtection="1">
      <alignment horizontal="right" vertical="top" wrapText="1"/>
      <protection/>
    </xf>
    <xf numFmtId="3" fontId="8" fillId="0" borderId="25" xfId="59" applyNumberFormat="1" applyFont="1" applyBorder="1" applyAlignment="1" applyProtection="1">
      <alignment horizontal="right" vertical="top" wrapText="1"/>
      <protection/>
    </xf>
    <xf numFmtId="0" fontId="13" fillId="36" borderId="11" xfId="59" applyFont="1" applyFill="1" applyBorder="1" applyAlignment="1">
      <alignment vertical="top" wrapText="1"/>
      <protection/>
    </xf>
    <xf numFmtId="0" fontId="8" fillId="36" borderId="11" xfId="59" applyFont="1" applyFill="1" applyBorder="1" applyAlignment="1">
      <alignment vertical="top" wrapText="1"/>
      <protection/>
    </xf>
    <xf numFmtId="0" fontId="8" fillId="36" borderId="11" xfId="59" applyFont="1" applyFill="1" applyBorder="1" applyAlignment="1">
      <alignment vertical="top" wrapText="1"/>
      <protection/>
    </xf>
    <xf numFmtId="0" fontId="55" fillId="36" borderId="11" xfId="59" applyFont="1" applyFill="1" applyBorder="1" applyAlignment="1">
      <alignment vertical="top" wrapText="1"/>
      <protection/>
    </xf>
    <xf numFmtId="0" fontId="8" fillId="36" borderId="13" xfId="59" applyFont="1" applyFill="1" applyBorder="1" applyAlignment="1">
      <alignment vertical="top" wrapText="1"/>
      <protection/>
    </xf>
    <xf numFmtId="174" fontId="8" fillId="36" borderId="11" xfId="59" applyNumberFormat="1" applyFont="1" applyFill="1" applyBorder="1" applyAlignment="1">
      <alignment horizontal="right" vertical="top" wrapText="1"/>
      <protection/>
    </xf>
    <xf numFmtId="174" fontId="8" fillId="36" borderId="11" xfId="59" applyNumberFormat="1" applyFont="1" applyFill="1" applyBorder="1" applyAlignment="1">
      <alignment horizontal="right" vertical="top" wrapText="1"/>
      <protection/>
    </xf>
    <xf numFmtId="174" fontId="8" fillId="36" borderId="13" xfId="59" applyNumberFormat="1" applyFont="1" applyFill="1" applyBorder="1" applyAlignment="1">
      <alignment horizontal="right" vertical="top" wrapText="1"/>
      <protection/>
    </xf>
    <xf numFmtId="0" fontId="5" fillId="0" borderId="0" xfId="59" applyFont="1" applyProtection="1">
      <alignment/>
      <protection/>
    </xf>
  </cellXfs>
  <cellStyles count="6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Kontrolní buňka" xfId="38"/>
    <cellStyle name="lehký dolní okraj" xfId="39"/>
    <cellStyle name="Currency" xfId="40"/>
    <cellStyle name="Měna 2" xfId="41"/>
    <cellStyle name="Currency [0]" xfId="42"/>
    <cellStyle name="Nadpis 1" xfId="43"/>
    <cellStyle name="Nadpis 2" xfId="44"/>
    <cellStyle name="Nadpis 3" xfId="45"/>
    <cellStyle name="Nadpis 4" xfId="46"/>
    <cellStyle name="Název" xfId="47"/>
    <cellStyle name="Neutrální" xfId="48"/>
    <cellStyle name="normální 2" xfId="49"/>
    <cellStyle name="normální 2 2" xfId="50"/>
    <cellStyle name="normální 2_List1" xfId="51"/>
    <cellStyle name="normální 3" xfId="52"/>
    <cellStyle name="normální 4" xfId="53"/>
    <cellStyle name="normální 4 2" xfId="54"/>
    <cellStyle name="normální 4 3" xfId="55"/>
    <cellStyle name="Normální 5" xfId="56"/>
    <cellStyle name="Normální 6" xfId="57"/>
    <cellStyle name="Normální 7" xfId="58"/>
    <cellStyle name="normální_POL.XLS" xfId="59"/>
    <cellStyle name="Followed Hyperlink" xfId="60"/>
    <cellStyle name="Poznámka" xfId="61"/>
    <cellStyle name="procent 2" xfId="62"/>
    <cellStyle name="procent 2 2" xfId="63"/>
    <cellStyle name="procent 3" xfId="64"/>
    <cellStyle name="Percent" xfId="65"/>
    <cellStyle name="Procenta 2" xfId="66"/>
    <cellStyle name="Propojená buňka" xfId="67"/>
    <cellStyle name="Správně" xfId="68"/>
    <cellStyle name="Špatně" xfId="69"/>
    <cellStyle name="Text upozornění" xfId="70"/>
    <cellStyle name="Vstup" xfId="71"/>
    <cellStyle name="Výpočet" xfId="72"/>
    <cellStyle name="Výstup" xfId="73"/>
    <cellStyle name="Vysvětlující text" xfId="74"/>
    <cellStyle name="Zvýraznění 1" xfId="75"/>
    <cellStyle name="Zvýraznění 2" xfId="76"/>
    <cellStyle name="Zvýraznění 3" xfId="77"/>
    <cellStyle name="Zvýraznění 4" xfId="78"/>
    <cellStyle name="Zvýraznění 5" xfId="79"/>
    <cellStyle name="Zvýraznění 6"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9"/>
  <sheetViews>
    <sheetView view="pageBreakPreview" zoomScale="85" zoomScaleSheetLayoutView="85" workbookViewId="0" topLeftCell="A13">
      <selection activeCell="B37" sqref="B37"/>
    </sheetView>
  </sheetViews>
  <sheetFormatPr defaultColWidth="9.00390625" defaultRowHeight="12.75"/>
  <cols>
    <col min="1" max="1" width="8.75390625" style="0" customWidth="1"/>
    <col min="2" max="2" width="63.75390625" style="0" customWidth="1"/>
    <col min="3" max="3" width="17.75390625" style="0" customWidth="1"/>
    <col min="5" max="5" width="18.25390625" style="0" customWidth="1"/>
  </cols>
  <sheetData>
    <row r="1" ht="12.75">
      <c r="B1" s="32" t="s">
        <v>33</v>
      </c>
    </row>
    <row r="2" ht="17.25">
      <c r="B2" s="33" t="s">
        <v>34</v>
      </c>
    </row>
    <row r="3" ht="17.25">
      <c r="B3" s="33" t="s">
        <v>35</v>
      </c>
    </row>
    <row r="4" spans="2:3" ht="12.75">
      <c r="B4" s="4" t="s">
        <v>36</v>
      </c>
      <c r="C4" s="4"/>
    </row>
    <row r="5" ht="12.75">
      <c r="B5" t="s">
        <v>37</v>
      </c>
    </row>
    <row r="7" ht="12.75">
      <c r="B7" s="32" t="s">
        <v>38</v>
      </c>
    </row>
    <row r="8" ht="22.5">
      <c r="B8" s="34" t="s">
        <v>42</v>
      </c>
    </row>
    <row r="10" ht="12.75">
      <c r="B10" s="32" t="s">
        <v>39</v>
      </c>
    </row>
    <row r="11" ht="12.75">
      <c r="B11" t="s">
        <v>40</v>
      </c>
    </row>
    <row r="12" ht="12.75">
      <c r="B12" t="s">
        <v>41</v>
      </c>
    </row>
    <row r="13" ht="12.75">
      <c r="B13" t="s">
        <v>81</v>
      </c>
    </row>
    <row r="15" spans="1:3" ht="12.75">
      <c r="A15" s="3"/>
      <c r="B15" s="35"/>
      <c r="C15" s="3"/>
    </row>
    <row r="16" spans="1:3" ht="12.75">
      <c r="A16" s="3"/>
      <c r="B16" s="3"/>
      <c r="C16" s="3"/>
    </row>
    <row r="17" spans="1:3" ht="12.75">
      <c r="A17" s="9"/>
      <c r="B17" s="12"/>
      <c r="C17" s="12"/>
    </row>
    <row r="18" spans="1:3" ht="12.75">
      <c r="A18" s="9"/>
      <c r="B18" s="13"/>
      <c r="C18" s="13"/>
    </row>
    <row r="19" spans="1:3" ht="12.75">
      <c r="A19" s="2"/>
      <c r="B19" s="21"/>
      <c r="C19" s="2"/>
    </row>
    <row r="20" spans="1:3" ht="13.5" thickBot="1">
      <c r="A20" s="3"/>
      <c r="B20" s="3"/>
      <c r="C20" s="3"/>
    </row>
    <row r="21" spans="1:3" s="1" customFormat="1" ht="12.75">
      <c r="A21" s="15" t="s">
        <v>0</v>
      </c>
      <c r="B21" s="16" t="s">
        <v>12</v>
      </c>
      <c r="C21" s="17" t="s">
        <v>13</v>
      </c>
    </row>
    <row r="22" spans="1:3" s="1" customFormat="1" ht="12.75">
      <c r="A22" s="22"/>
      <c r="B22" s="26" t="s">
        <v>15</v>
      </c>
      <c r="C22" s="27"/>
    </row>
    <row r="23" spans="1:3" s="1" customFormat="1" ht="12.75">
      <c r="A23" s="22">
        <v>1</v>
      </c>
      <c r="B23" s="14" t="str">
        <f>'AVT UPOL PřF'!C2</f>
        <v>m.č. 1.05 LCD panely - Seminární místnost</v>
      </c>
      <c r="C23" s="27">
        <f>'AVT UPOL PřF'!G2</f>
        <v>0</v>
      </c>
    </row>
    <row r="24" spans="1:3" s="1" customFormat="1" ht="12.75">
      <c r="A24" s="22">
        <v>2</v>
      </c>
      <c r="B24" s="14" t="str">
        <f>'AVT UPOL PřF'!C10</f>
        <v>m.č. 1.10 - Učebna</v>
      </c>
      <c r="C24" s="27">
        <f>'AVT UPOL PřF'!G10</f>
        <v>0</v>
      </c>
    </row>
    <row r="25" spans="1:3" s="1" customFormat="1" ht="12.75">
      <c r="A25" s="22">
        <v>3</v>
      </c>
      <c r="B25" s="14" t="str">
        <f>'AVT UPOL PřF'!C21</f>
        <v>m.č. 1.24 - Seminární místnost</v>
      </c>
      <c r="C25" s="27">
        <f>'AVT UPOL PřF'!G21</f>
        <v>0</v>
      </c>
    </row>
    <row r="26" spans="1:3" s="1" customFormat="1" ht="12.75">
      <c r="A26" s="22">
        <v>4</v>
      </c>
      <c r="B26" s="14" t="str">
        <f>'AVT UPOL PřF'!C30</f>
        <v>m.č. 1.25 - Seminární místnost</v>
      </c>
      <c r="C26" s="27">
        <f>'AVT UPOL PřF'!G30</f>
        <v>0</v>
      </c>
    </row>
    <row r="27" spans="1:3" s="1" customFormat="1" ht="12.75">
      <c r="A27" s="22">
        <v>5</v>
      </c>
      <c r="B27" s="14" t="str">
        <f>'AVT UPOL PřF'!C39</f>
        <v>m.č. 1.37 - Posluchárna - Aula</v>
      </c>
      <c r="C27" s="27">
        <f>'AVT UPOL PřF'!G39</f>
        <v>0</v>
      </c>
    </row>
    <row r="28" spans="1:3" s="1" customFormat="1" ht="12.75">
      <c r="A28" s="22">
        <v>6</v>
      </c>
      <c r="B28" s="14" t="str">
        <f>'AVT UPOL PřF'!C77</f>
        <v>m.č. 1.39 - Učebna</v>
      </c>
      <c r="C28" s="27">
        <f>'AVT UPOL PřF'!G77</f>
        <v>0</v>
      </c>
    </row>
    <row r="29" spans="1:3" s="1" customFormat="1" ht="12.75">
      <c r="A29" s="22">
        <v>7</v>
      </c>
      <c r="B29" s="14" t="str">
        <f>'AVT UPOL PřF'!C89</f>
        <v>m.č. 1.40 - Učebna</v>
      </c>
      <c r="C29" s="27">
        <f>'AVT UPOL PřF'!G89</f>
        <v>0</v>
      </c>
    </row>
    <row r="30" spans="1:3" s="1" customFormat="1" ht="13.5" thickBot="1">
      <c r="A30" s="22">
        <v>8</v>
      </c>
      <c r="B30" s="14" t="str">
        <f>'AVT UPOL PřF'!C100</f>
        <v>m.č. 1.41 - Učebna</v>
      </c>
      <c r="C30" s="27">
        <f>'AVT UPOL PřF'!G100</f>
        <v>0</v>
      </c>
    </row>
    <row r="31" spans="1:3" s="4" customFormat="1" ht="13.5" thickBot="1">
      <c r="A31" s="18"/>
      <c r="B31" s="19" t="s">
        <v>14</v>
      </c>
      <c r="C31" s="20">
        <f>SUM(C22:C30)</f>
        <v>0</v>
      </c>
    </row>
    <row r="32" ht="12.75">
      <c r="C32" s="5"/>
    </row>
    <row r="33" spans="1:3" ht="12.75">
      <c r="A33" s="10" t="s">
        <v>45</v>
      </c>
      <c r="B33" s="31" t="s">
        <v>60</v>
      </c>
      <c r="C33" s="41"/>
    </row>
    <row r="34" spans="1:3" ht="12.75">
      <c r="A34" s="31"/>
      <c r="B34" s="31" t="s">
        <v>48</v>
      </c>
      <c r="C34" s="41"/>
    </row>
    <row r="35" spans="1:5" ht="12.75">
      <c r="A35" s="31"/>
      <c r="B35" s="31" t="s">
        <v>46</v>
      </c>
      <c r="C35" s="41"/>
      <c r="E35" s="108"/>
    </row>
    <row r="36" spans="1:5" ht="12.75">
      <c r="A36" s="31"/>
      <c r="B36" s="31" t="s">
        <v>47</v>
      </c>
      <c r="C36" s="41"/>
      <c r="E36" s="108"/>
    </row>
    <row r="37" spans="1:3" ht="12.75">
      <c r="A37" s="42"/>
      <c r="B37" s="31"/>
      <c r="C37" s="41"/>
    </row>
    <row r="38" spans="3:5" ht="12.75">
      <c r="C38" s="5"/>
      <c r="E38" s="108"/>
    </row>
    <row r="39" ht="12.75">
      <c r="C39" s="5"/>
    </row>
    <row r="40" ht="12.75">
      <c r="C40" s="5"/>
    </row>
    <row r="41" ht="12.75">
      <c r="C41" s="5"/>
    </row>
    <row r="42" ht="12.75">
      <c r="C42" s="5"/>
    </row>
    <row r="43" ht="12.75">
      <c r="C43" s="5"/>
    </row>
    <row r="44" ht="12.75">
      <c r="C44" s="5"/>
    </row>
    <row r="45" ht="12.75">
      <c r="C45" s="5"/>
    </row>
    <row r="46" ht="12.75">
      <c r="C46" s="5"/>
    </row>
    <row r="47" ht="12.75">
      <c r="C47" s="5"/>
    </row>
    <row r="48" ht="12.75">
      <c r="C48" s="5"/>
    </row>
    <row r="49" ht="12.75">
      <c r="C49" s="5"/>
    </row>
    <row r="50" ht="12.75">
      <c r="C50" s="5"/>
    </row>
    <row r="51" ht="12.75">
      <c r="C51" s="5"/>
    </row>
    <row r="52" ht="12.75">
      <c r="C52" s="5"/>
    </row>
    <row r="53" ht="12.75">
      <c r="C53" s="5"/>
    </row>
    <row r="54" ht="12.75">
      <c r="C54" s="5"/>
    </row>
    <row r="55" ht="12.75">
      <c r="C55" s="5"/>
    </row>
    <row r="56" ht="12.75">
      <c r="C56" s="5"/>
    </row>
    <row r="57" ht="12.75">
      <c r="C57" s="5"/>
    </row>
    <row r="58" ht="12.75">
      <c r="C58" s="5"/>
    </row>
    <row r="59" ht="12.75">
      <c r="C59" s="5"/>
    </row>
  </sheetData>
  <sheetProtection/>
  <printOptions/>
  <pageMargins left="0.7874015748031497" right="0.3937007874015748" top="0.3937007874015748" bottom="0.3937007874015748" header="0.1968503937007874" footer="0.3937007874015748"/>
  <pageSetup firstPageNumber="1" useFirstPageNumber="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H747"/>
  <sheetViews>
    <sheetView tabSelected="1" view="pageBreakPreview" zoomScaleNormal="115" zoomScaleSheetLayoutView="100" workbookViewId="0" topLeftCell="A1">
      <selection activeCell="F15" sqref="F15"/>
    </sheetView>
  </sheetViews>
  <sheetFormatPr defaultColWidth="9.00390625" defaultRowHeight="12.75"/>
  <cols>
    <col min="1" max="1" width="6.25390625" style="6" customWidth="1"/>
    <col min="2" max="2" width="11.75390625" style="6" customWidth="1"/>
    <col min="3" max="3" width="75.75390625" style="6" customWidth="1"/>
    <col min="4" max="4" width="3.75390625" style="6" customWidth="1"/>
    <col min="5" max="5" width="8.25390625" style="8" customWidth="1"/>
    <col min="6" max="6" width="14.50390625" style="23" customWidth="1"/>
    <col min="7" max="7" width="12.50390625" style="24" customWidth="1"/>
    <col min="8" max="8" width="26.50390625" style="6" customWidth="1"/>
  </cols>
  <sheetData>
    <row r="1" spans="1:8" ht="12.75">
      <c r="A1" s="43"/>
      <c r="B1" s="44"/>
      <c r="C1" s="45" t="s">
        <v>26</v>
      </c>
      <c r="D1" s="46"/>
      <c r="E1" s="47"/>
      <c r="F1" s="48"/>
      <c r="G1" s="49"/>
      <c r="H1" s="36"/>
    </row>
    <row r="2" spans="1:8" ht="12.75">
      <c r="A2" s="43" t="s">
        <v>0</v>
      </c>
      <c r="B2" s="44">
        <v>1</v>
      </c>
      <c r="C2" s="45" t="s">
        <v>22</v>
      </c>
      <c r="D2" s="46"/>
      <c r="E2" s="47"/>
      <c r="F2" s="48"/>
      <c r="G2" s="49">
        <f>G7</f>
        <v>0</v>
      </c>
      <c r="H2" s="36"/>
    </row>
    <row r="3" spans="1:8" ht="12.75">
      <c r="A3" s="50" t="s">
        <v>1</v>
      </c>
      <c r="B3" s="51"/>
      <c r="C3" s="51" t="s">
        <v>11</v>
      </c>
      <c r="D3" s="51" t="s">
        <v>2</v>
      </c>
      <c r="E3" s="52" t="s">
        <v>3</v>
      </c>
      <c r="F3" s="53" t="s">
        <v>4</v>
      </c>
      <c r="G3" s="53" t="s">
        <v>5</v>
      </c>
      <c r="H3" s="11" t="s">
        <v>82</v>
      </c>
    </row>
    <row r="4" spans="1:8" ht="12.75">
      <c r="A4" s="54">
        <v>1</v>
      </c>
      <c r="B4" s="109"/>
      <c r="C4" s="56" t="s">
        <v>61</v>
      </c>
      <c r="D4" s="57" t="s">
        <v>6</v>
      </c>
      <c r="E4" s="58">
        <v>4</v>
      </c>
      <c r="F4" s="129"/>
      <c r="G4" s="59">
        <f>F4*E4</f>
        <v>0</v>
      </c>
      <c r="H4" s="124"/>
    </row>
    <row r="5" spans="1:8" ht="20.25">
      <c r="A5" s="54">
        <f>A4+1</f>
        <v>2</v>
      </c>
      <c r="B5" s="60"/>
      <c r="C5" s="61" t="s">
        <v>63</v>
      </c>
      <c r="D5" s="62" t="s">
        <v>6</v>
      </c>
      <c r="E5" s="63">
        <v>4</v>
      </c>
      <c r="F5" s="129"/>
      <c r="G5" s="59">
        <f>F5*E5</f>
        <v>0</v>
      </c>
      <c r="H5" s="124"/>
    </row>
    <row r="6" spans="1:8" ht="12.75">
      <c r="A6" s="54">
        <v>3</v>
      </c>
      <c r="B6" s="60"/>
      <c r="C6" s="64" t="s">
        <v>10</v>
      </c>
      <c r="D6" s="62" t="s">
        <v>8</v>
      </c>
      <c r="E6" s="63">
        <v>1</v>
      </c>
      <c r="F6" s="129"/>
      <c r="G6" s="59">
        <f>F6*E6</f>
        <v>0</v>
      </c>
      <c r="H6" s="28"/>
    </row>
    <row r="7" spans="1:8" ht="12.75">
      <c r="A7" s="65"/>
      <c r="B7" s="66" t="s">
        <v>7</v>
      </c>
      <c r="C7" s="67" t="str">
        <f>C2</f>
        <v>m.č. 1.05 LCD panely - Seminární místnost</v>
      </c>
      <c r="D7" s="68"/>
      <c r="E7" s="69"/>
      <c r="F7" s="70"/>
      <c r="G7" s="71">
        <f>SUM(G4:G6)</f>
        <v>0</v>
      </c>
      <c r="H7" s="25"/>
    </row>
    <row r="8" spans="1:8" s="29" customFormat="1" ht="12.75">
      <c r="A8" s="72"/>
      <c r="B8" s="73"/>
      <c r="C8" s="74"/>
      <c r="D8" s="72"/>
      <c r="E8" s="75"/>
      <c r="F8" s="76"/>
      <c r="G8" s="77"/>
      <c r="H8" s="39"/>
    </row>
    <row r="9" spans="1:8" ht="12.75">
      <c r="A9" s="43"/>
      <c r="B9" s="44"/>
      <c r="C9" s="45" t="s">
        <v>26</v>
      </c>
      <c r="D9" s="46"/>
      <c r="E9" s="47"/>
      <c r="F9" s="48"/>
      <c r="G9" s="49"/>
      <c r="H9" s="36"/>
    </row>
    <row r="10" spans="1:8" ht="12.75">
      <c r="A10" s="43" t="s">
        <v>0</v>
      </c>
      <c r="B10" s="44">
        <v>2</v>
      </c>
      <c r="C10" s="45" t="s">
        <v>21</v>
      </c>
      <c r="D10" s="46"/>
      <c r="E10" s="47"/>
      <c r="F10" s="48"/>
      <c r="G10" s="49">
        <f>G18</f>
        <v>0</v>
      </c>
      <c r="H10" s="36"/>
    </row>
    <row r="11" spans="1:8" ht="12.75">
      <c r="A11" s="50" t="s">
        <v>1</v>
      </c>
      <c r="B11" s="51"/>
      <c r="C11" s="51" t="s">
        <v>11</v>
      </c>
      <c r="D11" s="51" t="s">
        <v>2</v>
      </c>
      <c r="E11" s="52" t="s">
        <v>3</v>
      </c>
      <c r="F11" s="53" t="s">
        <v>4</v>
      </c>
      <c r="G11" s="53" t="s">
        <v>5</v>
      </c>
      <c r="H11" s="11" t="s">
        <v>82</v>
      </c>
    </row>
    <row r="12" spans="1:8" ht="46.5" customHeight="1">
      <c r="A12" s="54">
        <v>1</v>
      </c>
      <c r="B12" s="55"/>
      <c r="C12" s="78" t="s">
        <v>84</v>
      </c>
      <c r="D12" s="57" t="s">
        <v>6</v>
      </c>
      <c r="E12" s="58">
        <v>1</v>
      </c>
      <c r="F12" s="129"/>
      <c r="G12" s="59">
        <f aca="true" t="shared" si="0" ref="G12:G17">F12*E12</f>
        <v>0</v>
      </c>
      <c r="H12" s="124"/>
    </row>
    <row r="13" spans="1:8" ht="20.25">
      <c r="A13" s="79">
        <f>A12+1</f>
        <v>2</v>
      </c>
      <c r="B13" s="78"/>
      <c r="C13" s="80" t="s">
        <v>27</v>
      </c>
      <c r="D13" s="81" t="s">
        <v>6</v>
      </c>
      <c r="E13" s="82">
        <v>1</v>
      </c>
      <c r="F13" s="129"/>
      <c r="G13" s="59">
        <f t="shared" si="0"/>
        <v>0</v>
      </c>
      <c r="H13" s="124"/>
    </row>
    <row r="14" spans="1:8" ht="20.25">
      <c r="A14" s="79">
        <f>A13+1</f>
        <v>3</v>
      </c>
      <c r="B14" s="78"/>
      <c r="C14" s="78" t="s">
        <v>62</v>
      </c>
      <c r="D14" s="83" t="s">
        <v>6</v>
      </c>
      <c r="E14" s="82">
        <v>1</v>
      </c>
      <c r="F14" s="129"/>
      <c r="G14" s="59">
        <f t="shared" si="0"/>
        <v>0</v>
      </c>
      <c r="H14" s="125"/>
    </row>
    <row r="15" spans="1:8" s="29" customFormat="1" ht="34.5" customHeight="1">
      <c r="A15" s="111">
        <v>4</v>
      </c>
      <c r="B15" s="80"/>
      <c r="C15" s="80" t="s">
        <v>49</v>
      </c>
      <c r="D15" s="57" t="s">
        <v>6</v>
      </c>
      <c r="E15" s="84">
        <v>1</v>
      </c>
      <c r="F15" s="129"/>
      <c r="G15" s="110">
        <f t="shared" si="0"/>
        <v>0</v>
      </c>
      <c r="H15" s="126"/>
    </row>
    <row r="16" spans="1:8" ht="12.75">
      <c r="A16" s="79">
        <v>5</v>
      </c>
      <c r="B16" s="80"/>
      <c r="C16" s="80" t="s">
        <v>80</v>
      </c>
      <c r="D16" s="81" t="s">
        <v>6</v>
      </c>
      <c r="E16" s="85">
        <v>1</v>
      </c>
      <c r="F16" s="129"/>
      <c r="G16" s="59">
        <f t="shared" si="0"/>
        <v>0</v>
      </c>
      <c r="H16" s="124"/>
    </row>
    <row r="17" spans="1:8" ht="12.75">
      <c r="A17" s="79">
        <v>6</v>
      </c>
      <c r="B17" s="80"/>
      <c r="C17" s="80" t="s">
        <v>10</v>
      </c>
      <c r="D17" s="81" t="s">
        <v>8</v>
      </c>
      <c r="E17" s="85">
        <v>1</v>
      </c>
      <c r="F17" s="129"/>
      <c r="G17" s="59">
        <f t="shared" si="0"/>
        <v>0</v>
      </c>
      <c r="H17" s="28"/>
    </row>
    <row r="18" spans="1:8" ht="12.75">
      <c r="A18" s="65"/>
      <c r="B18" s="66" t="s">
        <v>7</v>
      </c>
      <c r="C18" s="67" t="str">
        <f>C10</f>
        <v>m.č. 1.10 - Učebna</v>
      </c>
      <c r="D18" s="68"/>
      <c r="E18" s="69"/>
      <c r="F18" s="70"/>
      <c r="G18" s="71">
        <f>SUM(G12:G17)</f>
        <v>0</v>
      </c>
      <c r="H18" s="37"/>
    </row>
    <row r="19" spans="1:8" s="29" customFormat="1" ht="12.75">
      <c r="A19" s="72"/>
      <c r="B19" s="73"/>
      <c r="C19" s="74"/>
      <c r="D19" s="72"/>
      <c r="E19" s="75"/>
      <c r="F19" s="76"/>
      <c r="G19" s="77"/>
      <c r="H19" s="39"/>
    </row>
    <row r="20" spans="1:8" ht="12.75">
      <c r="A20" s="43"/>
      <c r="B20" s="44"/>
      <c r="C20" s="45" t="s">
        <v>26</v>
      </c>
      <c r="D20" s="46"/>
      <c r="E20" s="47"/>
      <c r="F20" s="48"/>
      <c r="G20" s="49"/>
      <c r="H20" s="36"/>
    </row>
    <row r="21" spans="1:8" ht="12.75">
      <c r="A21" s="43" t="s">
        <v>0</v>
      </c>
      <c r="B21" s="44">
        <v>3</v>
      </c>
      <c r="C21" s="45" t="s">
        <v>24</v>
      </c>
      <c r="D21" s="46"/>
      <c r="E21" s="47"/>
      <c r="F21" s="48"/>
      <c r="G21" s="49">
        <f>G27</f>
        <v>0</v>
      </c>
      <c r="H21" s="36"/>
    </row>
    <row r="22" spans="1:8" ht="12.75">
      <c r="A22" s="50" t="s">
        <v>1</v>
      </c>
      <c r="B22" s="51"/>
      <c r="C22" s="51" t="s">
        <v>11</v>
      </c>
      <c r="D22" s="51" t="s">
        <v>2</v>
      </c>
      <c r="E22" s="52" t="s">
        <v>3</v>
      </c>
      <c r="F22" s="53" t="s">
        <v>4</v>
      </c>
      <c r="G22" s="53" t="s">
        <v>5</v>
      </c>
      <c r="H22" s="11" t="s">
        <v>82</v>
      </c>
    </row>
    <row r="23" spans="1:8" ht="12.75">
      <c r="A23" s="54">
        <v>1</v>
      </c>
      <c r="B23" s="55"/>
      <c r="C23" s="56" t="s">
        <v>61</v>
      </c>
      <c r="D23" s="57" t="s">
        <v>6</v>
      </c>
      <c r="E23" s="58">
        <v>1</v>
      </c>
      <c r="F23" s="129"/>
      <c r="G23" s="59">
        <f>F23*E23</f>
        <v>0</v>
      </c>
      <c r="H23" s="124"/>
    </row>
    <row r="24" spans="1:8" ht="20.25">
      <c r="A24" s="54">
        <f>A23+1</f>
        <v>2</v>
      </c>
      <c r="B24" s="55"/>
      <c r="C24" s="64" t="s">
        <v>64</v>
      </c>
      <c r="D24" s="57" t="s">
        <v>6</v>
      </c>
      <c r="E24" s="58">
        <v>1</v>
      </c>
      <c r="F24" s="129"/>
      <c r="G24" s="59">
        <f>F24*E24</f>
        <v>0</v>
      </c>
      <c r="H24" s="126"/>
    </row>
    <row r="25" spans="1:8" ht="20.25">
      <c r="A25" s="54">
        <v>3</v>
      </c>
      <c r="B25" s="55"/>
      <c r="C25" s="64" t="s">
        <v>65</v>
      </c>
      <c r="D25" s="57" t="s">
        <v>6</v>
      </c>
      <c r="E25" s="58">
        <v>1</v>
      </c>
      <c r="F25" s="129"/>
      <c r="G25" s="59">
        <f>F25*E25</f>
        <v>0</v>
      </c>
      <c r="H25" s="126"/>
    </row>
    <row r="26" spans="1:8" ht="12.75">
      <c r="A26" s="79">
        <v>4</v>
      </c>
      <c r="B26" s="80"/>
      <c r="C26" s="80" t="s">
        <v>80</v>
      </c>
      <c r="D26" s="81" t="s">
        <v>6</v>
      </c>
      <c r="E26" s="85">
        <v>1</v>
      </c>
      <c r="F26" s="129"/>
      <c r="G26" s="59">
        <f>F26*E26</f>
        <v>0</v>
      </c>
      <c r="H26" s="124"/>
    </row>
    <row r="27" spans="1:8" ht="12.75">
      <c r="A27" s="65"/>
      <c r="B27" s="66" t="s">
        <v>7</v>
      </c>
      <c r="C27" s="67" t="str">
        <f>C21</f>
        <v>m.č. 1.24 - Seminární místnost</v>
      </c>
      <c r="D27" s="68"/>
      <c r="E27" s="69"/>
      <c r="F27" s="70"/>
      <c r="G27" s="71">
        <f>SUM(G23:G26)</f>
        <v>0</v>
      </c>
      <c r="H27" s="37"/>
    </row>
    <row r="28" spans="1:7" ht="12.75">
      <c r="A28" s="86"/>
      <c r="B28" s="86"/>
      <c r="C28" s="86"/>
      <c r="D28" s="86"/>
      <c r="E28" s="87"/>
      <c r="F28" s="88"/>
      <c r="G28" s="89"/>
    </row>
    <row r="29" spans="1:8" ht="12.75">
      <c r="A29" s="43"/>
      <c r="B29" s="44"/>
      <c r="C29" s="45" t="s">
        <v>26</v>
      </c>
      <c r="D29" s="46"/>
      <c r="E29" s="47"/>
      <c r="F29" s="48"/>
      <c r="G29" s="49"/>
      <c r="H29" s="36"/>
    </row>
    <row r="30" spans="1:8" ht="12.75">
      <c r="A30" s="43" t="s">
        <v>0</v>
      </c>
      <c r="B30" s="44">
        <v>4</v>
      </c>
      <c r="C30" s="45" t="s">
        <v>23</v>
      </c>
      <c r="D30" s="46"/>
      <c r="E30" s="47"/>
      <c r="F30" s="48"/>
      <c r="G30" s="49">
        <f>G36</f>
        <v>0</v>
      </c>
      <c r="H30" s="36"/>
    </row>
    <row r="31" spans="1:8" ht="12.75">
      <c r="A31" s="50" t="s">
        <v>1</v>
      </c>
      <c r="B31" s="51"/>
      <c r="C31" s="51" t="s">
        <v>11</v>
      </c>
      <c r="D31" s="51" t="s">
        <v>2</v>
      </c>
      <c r="E31" s="52" t="s">
        <v>3</v>
      </c>
      <c r="F31" s="53" t="s">
        <v>4</v>
      </c>
      <c r="G31" s="53" t="s">
        <v>5</v>
      </c>
      <c r="H31" s="11" t="s">
        <v>82</v>
      </c>
    </row>
    <row r="32" spans="1:8" ht="12.75">
      <c r="A32" s="54">
        <v>1</v>
      </c>
      <c r="B32" s="55"/>
      <c r="C32" s="56" t="s">
        <v>61</v>
      </c>
      <c r="D32" s="57" t="s">
        <v>6</v>
      </c>
      <c r="E32" s="58">
        <v>1</v>
      </c>
      <c r="F32" s="129"/>
      <c r="G32" s="59">
        <f>F32*E32</f>
        <v>0</v>
      </c>
      <c r="H32" s="124"/>
    </row>
    <row r="33" spans="1:8" ht="20.25">
      <c r="A33" s="54">
        <f>A32+1</f>
        <v>2</v>
      </c>
      <c r="B33" s="55"/>
      <c r="C33" s="64" t="s">
        <v>64</v>
      </c>
      <c r="D33" s="57" t="s">
        <v>6</v>
      </c>
      <c r="E33" s="58">
        <v>1</v>
      </c>
      <c r="F33" s="129"/>
      <c r="G33" s="59">
        <f>F33*E33</f>
        <v>0</v>
      </c>
      <c r="H33" s="126"/>
    </row>
    <row r="34" spans="1:8" ht="20.25">
      <c r="A34" s="54">
        <v>3</v>
      </c>
      <c r="B34" s="55"/>
      <c r="C34" s="64" t="s">
        <v>65</v>
      </c>
      <c r="D34" s="57" t="s">
        <v>6</v>
      </c>
      <c r="E34" s="58">
        <v>1</v>
      </c>
      <c r="F34" s="129"/>
      <c r="G34" s="59">
        <f>F34*E34</f>
        <v>0</v>
      </c>
      <c r="H34" s="126"/>
    </row>
    <row r="35" spans="1:8" ht="12.75">
      <c r="A35" s="79">
        <v>4</v>
      </c>
      <c r="B35" s="80"/>
      <c r="C35" s="80" t="s">
        <v>80</v>
      </c>
      <c r="D35" s="81" t="s">
        <v>6</v>
      </c>
      <c r="E35" s="85">
        <v>1</v>
      </c>
      <c r="F35" s="129"/>
      <c r="G35" s="59">
        <f>F35*E35</f>
        <v>0</v>
      </c>
      <c r="H35" s="124"/>
    </row>
    <row r="36" spans="1:8" ht="12.75">
      <c r="A36" s="65"/>
      <c r="B36" s="66" t="s">
        <v>7</v>
      </c>
      <c r="C36" s="67" t="str">
        <f>C30</f>
        <v>m.č. 1.25 - Seminární místnost</v>
      </c>
      <c r="D36" s="68"/>
      <c r="E36" s="69"/>
      <c r="F36" s="70"/>
      <c r="G36" s="71">
        <f>SUM(G32:G35)</f>
        <v>0</v>
      </c>
      <c r="H36" s="37"/>
    </row>
    <row r="37" spans="1:7" ht="12.75">
      <c r="A37" s="86"/>
      <c r="B37" s="86"/>
      <c r="C37" s="86"/>
      <c r="D37" s="86"/>
      <c r="E37" s="87"/>
      <c r="F37" s="88"/>
      <c r="G37" s="89"/>
    </row>
    <row r="38" spans="1:8" s="29" customFormat="1" ht="12.75">
      <c r="A38" s="90"/>
      <c r="B38" s="91"/>
      <c r="C38" s="92" t="s">
        <v>26</v>
      </c>
      <c r="D38" s="93"/>
      <c r="E38" s="94"/>
      <c r="F38" s="95"/>
      <c r="G38" s="96"/>
      <c r="H38" s="38"/>
    </row>
    <row r="39" spans="1:8" ht="12.75">
      <c r="A39" s="43" t="s">
        <v>0</v>
      </c>
      <c r="B39" s="44">
        <v>5</v>
      </c>
      <c r="C39" s="45" t="s">
        <v>25</v>
      </c>
      <c r="D39" s="46"/>
      <c r="E39" s="47"/>
      <c r="F39" s="48"/>
      <c r="G39" s="49">
        <f>SUM(G41:G61)</f>
        <v>0</v>
      </c>
      <c r="H39" s="36"/>
    </row>
    <row r="40" spans="1:8" s="10" customFormat="1" ht="9.75">
      <c r="A40" s="50" t="s">
        <v>1</v>
      </c>
      <c r="B40" s="51"/>
      <c r="C40" s="51" t="s">
        <v>11</v>
      </c>
      <c r="D40" s="51" t="s">
        <v>2</v>
      </c>
      <c r="E40" s="52" t="s">
        <v>3</v>
      </c>
      <c r="F40" s="53" t="s">
        <v>4</v>
      </c>
      <c r="G40" s="53" t="s">
        <v>5</v>
      </c>
      <c r="H40" s="11" t="s">
        <v>82</v>
      </c>
    </row>
    <row r="41" spans="1:8" ht="56.25" customHeight="1">
      <c r="A41" s="54">
        <v>1</v>
      </c>
      <c r="B41" s="117"/>
      <c r="C41" s="78" t="s">
        <v>43</v>
      </c>
      <c r="D41" s="113" t="s">
        <v>6</v>
      </c>
      <c r="E41" s="58">
        <v>1</v>
      </c>
      <c r="F41" s="129"/>
      <c r="G41" s="59">
        <f>F41*E41</f>
        <v>0</v>
      </c>
      <c r="H41" s="126"/>
    </row>
    <row r="42" spans="1:8" ht="24" customHeight="1">
      <c r="A42" s="116">
        <v>2</v>
      </c>
      <c r="B42" s="55"/>
      <c r="C42" s="55" t="s">
        <v>44</v>
      </c>
      <c r="D42" s="113" t="s">
        <v>8</v>
      </c>
      <c r="E42" s="58">
        <v>1</v>
      </c>
      <c r="F42" s="129"/>
      <c r="G42" s="59">
        <f aca="true" t="shared" si="1" ref="G42:G60">F42*E42</f>
        <v>0</v>
      </c>
      <c r="H42" s="126"/>
    </row>
    <row r="43" spans="1:8" ht="13.5" customHeight="1">
      <c r="A43" s="116">
        <v>3</v>
      </c>
      <c r="B43" s="55"/>
      <c r="C43" s="117" t="s">
        <v>50</v>
      </c>
      <c r="D43" s="118" t="s">
        <v>6</v>
      </c>
      <c r="E43" s="119">
        <v>1</v>
      </c>
      <c r="F43" s="129"/>
      <c r="G43" s="59">
        <f t="shared" si="1"/>
        <v>0</v>
      </c>
      <c r="H43" s="127"/>
    </row>
    <row r="44" spans="1:8" ht="30">
      <c r="A44" s="116">
        <v>4</v>
      </c>
      <c r="B44" s="55"/>
      <c r="C44" s="55" t="s">
        <v>78</v>
      </c>
      <c r="D44" s="113" t="s">
        <v>6</v>
      </c>
      <c r="E44" s="58">
        <v>1</v>
      </c>
      <c r="F44" s="130"/>
      <c r="G44" s="59">
        <f t="shared" si="1"/>
        <v>0</v>
      </c>
      <c r="H44" s="125"/>
    </row>
    <row r="45" spans="1:8" s="29" customFormat="1" ht="35.25" customHeight="1">
      <c r="A45" s="116">
        <v>5</v>
      </c>
      <c r="B45" s="55"/>
      <c r="C45" s="64" t="s">
        <v>79</v>
      </c>
      <c r="D45" s="113" t="s">
        <v>6</v>
      </c>
      <c r="E45" s="58">
        <v>1</v>
      </c>
      <c r="F45" s="129"/>
      <c r="G45" s="110">
        <f t="shared" si="1"/>
        <v>0</v>
      </c>
      <c r="H45" s="126"/>
    </row>
    <row r="46" spans="1:8" ht="22.5" customHeight="1">
      <c r="A46" s="116">
        <v>6</v>
      </c>
      <c r="B46" s="55"/>
      <c r="C46" s="55" t="s">
        <v>51</v>
      </c>
      <c r="D46" s="113" t="s">
        <v>6</v>
      </c>
      <c r="E46" s="58">
        <v>1</v>
      </c>
      <c r="F46" s="129"/>
      <c r="G46" s="59">
        <f t="shared" si="1"/>
        <v>0</v>
      </c>
      <c r="H46" s="126"/>
    </row>
    <row r="47" spans="1:8" ht="66" customHeight="1">
      <c r="A47" s="116">
        <v>7</v>
      </c>
      <c r="B47" s="60"/>
      <c r="C47" s="55" t="s">
        <v>66</v>
      </c>
      <c r="D47" s="120" t="s">
        <v>67</v>
      </c>
      <c r="E47" s="63">
        <v>2</v>
      </c>
      <c r="F47" s="129"/>
      <c r="G47" s="59">
        <f t="shared" si="1"/>
        <v>0</v>
      </c>
      <c r="H47" s="124"/>
    </row>
    <row r="48" spans="1:8" ht="33.75" customHeight="1">
      <c r="A48" s="116">
        <v>8</v>
      </c>
      <c r="B48" s="60"/>
      <c r="C48" s="55" t="s">
        <v>68</v>
      </c>
      <c r="D48" s="120" t="s">
        <v>6</v>
      </c>
      <c r="E48" s="63">
        <v>1</v>
      </c>
      <c r="F48" s="129"/>
      <c r="G48" s="59">
        <f>F48*E48</f>
        <v>0</v>
      </c>
      <c r="H48" s="124"/>
    </row>
    <row r="49" spans="1:8" ht="40.5">
      <c r="A49" s="116">
        <v>9</v>
      </c>
      <c r="B49" s="60"/>
      <c r="C49" s="55" t="s">
        <v>69</v>
      </c>
      <c r="D49" s="120" t="s">
        <v>6</v>
      </c>
      <c r="E49" s="63">
        <v>1</v>
      </c>
      <c r="F49" s="129"/>
      <c r="G49" s="59">
        <f>F49*E49</f>
        <v>0</v>
      </c>
      <c r="H49" s="126"/>
    </row>
    <row r="50" spans="1:8" ht="20.25">
      <c r="A50" s="116">
        <v>10</v>
      </c>
      <c r="B50" s="60"/>
      <c r="C50" s="55" t="s">
        <v>70</v>
      </c>
      <c r="D50" s="120" t="s">
        <v>6</v>
      </c>
      <c r="E50" s="63">
        <v>1</v>
      </c>
      <c r="F50" s="129"/>
      <c r="G50" s="59">
        <f t="shared" si="1"/>
        <v>0</v>
      </c>
      <c r="H50" s="28"/>
    </row>
    <row r="51" spans="1:8" ht="71.25">
      <c r="A51" s="116">
        <v>11</v>
      </c>
      <c r="B51" s="60"/>
      <c r="C51" s="55" t="s">
        <v>71</v>
      </c>
      <c r="D51" s="120" t="s">
        <v>6</v>
      </c>
      <c r="E51" s="63">
        <v>1</v>
      </c>
      <c r="F51" s="129"/>
      <c r="G51" s="59">
        <f t="shared" si="1"/>
        <v>0</v>
      </c>
      <c r="H51" s="125"/>
    </row>
    <row r="52" spans="1:8" ht="12.75">
      <c r="A52" s="116">
        <v>12</v>
      </c>
      <c r="B52" s="60"/>
      <c r="C52" s="60" t="s">
        <v>72</v>
      </c>
      <c r="D52" s="120" t="s">
        <v>6</v>
      </c>
      <c r="E52" s="63">
        <v>1</v>
      </c>
      <c r="F52" s="129"/>
      <c r="G52" s="59">
        <f t="shared" si="1"/>
        <v>0</v>
      </c>
      <c r="H52" s="124"/>
    </row>
    <row r="53" spans="1:8" ht="51">
      <c r="A53" s="116">
        <v>13</v>
      </c>
      <c r="B53" s="60"/>
      <c r="C53" s="60" t="s">
        <v>73</v>
      </c>
      <c r="D53" s="120" t="s">
        <v>6</v>
      </c>
      <c r="E53" s="63">
        <v>1</v>
      </c>
      <c r="F53" s="129"/>
      <c r="G53" s="59">
        <f>F53*E53</f>
        <v>0</v>
      </c>
      <c r="H53" s="125"/>
    </row>
    <row r="54" spans="1:8" ht="40.5">
      <c r="A54" s="116">
        <v>14</v>
      </c>
      <c r="B54" s="61"/>
      <c r="C54" s="61" t="s">
        <v>74</v>
      </c>
      <c r="D54" s="62" t="s">
        <v>6</v>
      </c>
      <c r="E54" s="112">
        <v>2</v>
      </c>
      <c r="F54" s="129"/>
      <c r="G54" s="59">
        <f t="shared" si="1"/>
        <v>0</v>
      </c>
      <c r="H54" s="126"/>
    </row>
    <row r="55" spans="1:8" ht="40.5">
      <c r="A55" s="116">
        <v>15</v>
      </c>
      <c r="B55" s="61"/>
      <c r="C55" s="61" t="s">
        <v>75</v>
      </c>
      <c r="D55" s="62" t="s">
        <v>67</v>
      </c>
      <c r="E55" s="112">
        <v>1</v>
      </c>
      <c r="F55" s="129"/>
      <c r="G55" s="59">
        <f t="shared" si="1"/>
        <v>0</v>
      </c>
      <c r="H55" s="126"/>
    </row>
    <row r="56" spans="1:8" ht="20.25">
      <c r="A56" s="116">
        <v>16</v>
      </c>
      <c r="B56" s="61"/>
      <c r="C56" s="61" t="s">
        <v>76</v>
      </c>
      <c r="D56" s="62" t="s">
        <v>67</v>
      </c>
      <c r="E56" s="112">
        <v>1</v>
      </c>
      <c r="F56" s="129"/>
      <c r="G56" s="59">
        <f t="shared" si="1"/>
        <v>0</v>
      </c>
      <c r="H56" s="126"/>
    </row>
    <row r="57" spans="1:8" ht="20.25">
      <c r="A57" s="116">
        <v>17</v>
      </c>
      <c r="B57" s="61"/>
      <c r="C57" s="55" t="s">
        <v>16</v>
      </c>
      <c r="D57" s="121" t="s">
        <v>6</v>
      </c>
      <c r="E57" s="122">
        <v>1</v>
      </c>
      <c r="F57" s="129"/>
      <c r="G57" s="59">
        <f t="shared" si="1"/>
        <v>0</v>
      </c>
      <c r="H57" s="126"/>
    </row>
    <row r="58" spans="1:8" ht="24.75" customHeight="1">
      <c r="A58" s="116">
        <v>18</v>
      </c>
      <c r="B58" s="61"/>
      <c r="C58" s="60" t="s">
        <v>59</v>
      </c>
      <c r="D58" s="113" t="s">
        <v>8</v>
      </c>
      <c r="E58" s="123">
        <v>1</v>
      </c>
      <c r="F58" s="129"/>
      <c r="G58" s="59">
        <f t="shared" si="1"/>
        <v>0</v>
      </c>
      <c r="H58" s="128"/>
    </row>
    <row r="59" spans="1:8" ht="12.75" customHeight="1">
      <c r="A59" s="116">
        <v>19</v>
      </c>
      <c r="B59" s="61"/>
      <c r="C59" s="55" t="s">
        <v>29</v>
      </c>
      <c r="D59" s="113" t="s">
        <v>6</v>
      </c>
      <c r="E59" s="58">
        <v>1</v>
      </c>
      <c r="F59" s="129"/>
      <c r="G59" s="59">
        <f t="shared" si="1"/>
        <v>0</v>
      </c>
      <c r="H59" s="28"/>
    </row>
    <row r="60" spans="1:8" ht="30">
      <c r="A60" s="116">
        <v>20</v>
      </c>
      <c r="B60" s="61"/>
      <c r="C60" s="78" t="s">
        <v>52</v>
      </c>
      <c r="D60" s="114" t="s">
        <v>6</v>
      </c>
      <c r="E60" s="115">
        <v>1</v>
      </c>
      <c r="F60" s="131"/>
      <c r="G60" s="59">
        <f t="shared" si="1"/>
        <v>0</v>
      </c>
      <c r="H60" s="124"/>
    </row>
    <row r="61" spans="1:8" ht="13.5" customHeight="1">
      <c r="A61" s="116">
        <v>21</v>
      </c>
      <c r="B61" s="61"/>
      <c r="C61" s="78" t="s">
        <v>28</v>
      </c>
      <c r="D61" s="114" t="s">
        <v>6</v>
      </c>
      <c r="E61" s="115">
        <v>1</v>
      </c>
      <c r="F61" s="131"/>
      <c r="G61" s="59">
        <f aca="true" t="shared" si="2" ref="G61:G72">F61*E61</f>
        <v>0</v>
      </c>
      <c r="H61" s="124"/>
    </row>
    <row r="62" spans="1:8" ht="35.25" customHeight="1">
      <c r="A62" s="116">
        <v>22</v>
      </c>
      <c r="B62" s="55"/>
      <c r="C62" s="55" t="s">
        <v>53</v>
      </c>
      <c r="D62" s="113" t="s">
        <v>6</v>
      </c>
      <c r="E62" s="58">
        <v>1</v>
      </c>
      <c r="F62" s="129"/>
      <c r="G62" s="59">
        <f t="shared" si="2"/>
        <v>0</v>
      </c>
      <c r="H62" s="126"/>
    </row>
    <row r="63" spans="1:8" ht="12.75">
      <c r="A63" s="116">
        <v>23</v>
      </c>
      <c r="B63" s="55"/>
      <c r="C63" s="55" t="s">
        <v>32</v>
      </c>
      <c r="D63" s="113" t="s">
        <v>6</v>
      </c>
      <c r="E63" s="58">
        <v>1</v>
      </c>
      <c r="F63" s="129"/>
      <c r="G63" s="59">
        <f t="shared" si="2"/>
        <v>0</v>
      </c>
      <c r="H63" s="7"/>
    </row>
    <row r="64" spans="1:8" ht="55.5" customHeight="1">
      <c r="A64" s="116">
        <v>24</v>
      </c>
      <c r="B64" s="55"/>
      <c r="C64" s="55" t="s">
        <v>54</v>
      </c>
      <c r="D64" s="113" t="s">
        <v>6</v>
      </c>
      <c r="E64" s="58">
        <v>1</v>
      </c>
      <c r="F64" s="129"/>
      <c r="G64" s="59">
        <f t="shared" si="2"/>
        <v>0</v>
      </c>
      <c r="H64" s="126"/>
    </row>
    <row r="65" spans="1:8" ht="12.75">
      <c r="A65" s="116">
        <v>25</v>
      </c>
      <c r="B65" s="55"/>
      <c r="C65" s="55" t="s">
        <v>30</v>
      </c>
      <c r="D65" s="113" t="s">
        <v>6</v>
      </c>
      <c r="E65" s="58">
        <v>1</v>
      </c>
      <c r="F65" s="129"/>
      <c r="G65" s="59">
        <f t="shared" si="2"/>
        <v>0</v>
      </c>
      <c r="H65" s="7"/>
    </row>
    <row r="66" spans="1:8" ht="12.75">
      <c r="A66" s="116">
        <v>26</v>
      </c>
      <c r="B66" s="55"/>
      <c r="C66" s="55" t="s">
        <v>31</v>
      </c>
      <c r="D66" s="113" t="s">
        <v>6</v>
      </c>
      <c r="E66" s="58">
        <v>2</v>
      </c>
      <c r="F66" s="129"/>
      <c r="G66" s="59">
        <f t="shared" si="2"/>
        <v>0</v>
      </c>
      <c r="H66" s="7"/>
    </row>
    <row r="67" spans="1:8" ht="12.75">
      <c r="A67" s="116">
        <v>27</v>
      </c>
      <c r="B67" s="55"/>
      <c r="C67" s="55" t="s">
        <v>55</v>
      </c>
      <c r="D67" s="113" t="s">
        <v>6</v>
      </c>
      <c r="E67" s="58">
        <v>1</v>
      </c>
      <c r="F67" s="129"/>
      <c r="G67" s="59">
        <f t="shared" si="2"/>
        <v>0</v>
      </c>
      <c r="H67" s="126"/>
    </row>
    <row r="68" spans="1:8" ht="24" customHeight="1">
      <c r="A68" s="116">
        <v>28</v>
      </c>
      <c r="B68" s="55"/>
      <c r="C68" s="55" t="s">
        <v>56</v>
      </c>
      <c r="D68" s="113" t="s">
        <v>6</v>
      </c>
      <c r="E68" s="58">
        <v>3</v>
      </c>
      <c r="F68" s="129"/>
      <c r="G68" s="59">
        <f t="shared" si="2"/>
        <v>0</v>
      </c>
      <c r="H68" s="7"/>
    </row>
    <row r="69" spans="1:8" ht="12.75">
      <c r="A69" s="116">
        <v>29</v>
      </c>
      <c r="B69" s="55"/>
      <c r="C69" s="55" t="s">
        <v>17</v>
      </c>
      <c r="D69" s="113" t="s">
        <v>6</v>
      </c>
      <c r="E69" s="58">
        <v>5</v>
      </c>
      <c r="F69" s="129"/>
      <c r="G69" s="59">
        <f t="shared" si="2"/>
        <v>0</v>
      </c>
      <c r="H69" s="7"/>
    </row>
    <row r="70" spans="1:8" ht="12.75">
      <c r="A70" s="116">
        <v>30</v>
      </c>
      <c r="B70" s="55"/>
      <c r="C70" s="55" t="s">
        <v>77</v>
      </c>
      <c r="D70" s="113" t="s">
        <v>6</v>
      </c>
      <c r="E70" s="58">
        <v>3</v>
      </c>
      <c r="F70" s="129"/>
      <c r="G70" s="59">
        <f t="shared" si="2"/>
        <v>0</v>
      </c>
      <c r="H70" s="7"/>
    </row>
    <row r="71" spans="1:8" ht="12.75">
      <c r="A71" s="116">
        <v>31</v>
      </c>
      <c r="B71" s="55"/>
      <c r="C71" s="55" t="s">
        <v>10</v>
      </c>
      <c r="D71" s="113" t="s">
        <v>8</v>
      </c>
      <c r="E71" s="58">
        <v>1</v>
      </c>
      <c r="F71" s="129"/>
      <c r="G71" s="59">
        <f t="shared" si="2"/>
        <v>0</v>
      </c>
      <c r="H71" s="7"/>
    </row>
    <row r="72" spans="1:8" ht="24" customHeight="1">
      <c r="A72" s="116">
        <v>32</v>
      </c>
      <c r="B72" s="55"/>
      <c r="C72" s="55" t="s">
        <v>65</v>
      </c>
      <c r="D72" s="113" t="s">
        <v>6</v>
      </c>
      <c r="E72" s="58">
        <v>1</v>
      </c>
      <c r="F72" s="129"/>
      <c r="G72" s="59">
        <f t="shared" si="2"/>
        <v>0</v>
      </c>
      <c r="H72" s="126"/>
    </row>
    <row r="73" spans="1:8" ht="12.75">
      <c r="A73" s="65"/>
      <c r="B73" s="66" t="s">
        <v>7</v>
      </c>
      <c r="C73" s="67" t="str">
        <f>C39</f>
        <v>m.č. 1.37 - Posluchárna - Aula</v>
      </c>
      <c r="D73" s="68"/>
      <c r="E73" s="69"/>
      <c r="F73" s="70"/>
      <c r="G73" s="97">
        <f>SUM(G41:G72)</f>
        <v>0</v>
      </c>
      <c r="H73" s="37"/>
    </row>
    <row r="74" spans="1:8" ht="12.75">
      <c r="A74" s="98"/>
      <c r="B74" s="99"/>
      <c r="C74" s="100"/>
      <c r="D74" s="100"/>
      <c r="E74" s="101"/>
      <c r="F74" s="102"/>
      <c r="G74" s="102"/>
      <c r="H74" s="40"/>
    </row>
    <row r="75" spans="1:8" ht="12.75">
      <c r="A75" s="98"/>
      <c r="B75" s="99"/>
      <c r="C75" s="100"/>
      <c r="D75" s="100"/>
      <c r="E75" s="101"/>
      <c r="F75" s="102"/>
      <c r="G75" s="102"/>
      <c r="H75" s="40"/>
    </row>
    <row r="76" spans="1:8" ht="12.75">
      <c r="A76" s="43"/>
      <c r="B76" s="44"/>
      <c r="C76" s="45" t="s">
        <v>26</v>
      </c>
      <c r="D76" s="46"/>
      <c r="E76" s="47"/>
      <c r="F76" s="48"/>
      <c r="G76" s="49"/>
      <c r="H76" s="36"/>
    </row>
    <row r="77" spans="1:8" ht="12.75">
      <c r="A77" s="43" t="s">
        <v>0</v>
      </c>
      <c r="B77" s="44">
        <v>6</v>
      </c>
      <c r="C77" s="45" t="s">
        <v>18</v>
      </c>
      <c r="D77" s="46"/>
      <c r="E77" s="47"/>
      <c r="F77" s="48"/>
      <c r="G77" s="49">
        <f>G85</f>
        <v>0</v>
      </c>
      <c r="H77" s="36"/>
    </row>
    <row r="78" spans="1:8" ht="12.75">
      <c r="A78" s="50" t="s">
        <v>1</v>
      </c>
      <c r="B78" s="51"/>
      <c r="C78" s="51" t="s">
        <v>11</v>
      </c>
      <c r="D78" s="51" t="s">
        <v>2</v>
      </c>
      <c r="E78" s="52" t="s">
        <v>3</v>
      </c>
      <c r="F78" s="53" t="s">
        <v>4</v>
      </c>
      <c r="G78" s="53" t="s">
        <v>5</v>
      </c>
      <c r="H78" s="11" t="s">
        <v>82</v>
      </c>
    </row>
    <row r="79" spans="1:8" ht="47.25" customHeight="1">
      <c r="A79" s="103">
        <v>1</v>
      </c>
      <c r="B79" s="64"/>
      <c r="C79" s="78" t="s">
        <v>58</v>
      </c>
      <c r="D79" s="57" t="s">
        <v>6</v>
      </c>
      <c r="E79" s="84">
        <v>1</v>
      </c>
      <c r="F79" s="130"/>
      <c r="G79" s="59">
        <f aca="true" t="shared" si="3" ref="G79:G84">F79*E79</f>
        <v>0</v>
      </c>
      <c r="H79" s="124"/>
    </row>
    <row r="80" spans="1:8" ht="21.75" customHeight="1">
      <c r="A80" s="54">
        <f>A79+1</f>
        <v>2</v>
      </c>
      <c r="B80" s="55"/>
      <c r="C80" s="64" t="s">
        <v>27</v>
      </c>
      <c r="D80" s="57" t="s">
        <v>6</v>
      </c>
      <c r="E80" s="58">
        <v>1</v>
      </c>
      <c r="F80" s="130"/>
      <c r="G80" s="59">
        <f t="shared" si="3"/>
        <v>0</v>
      </c>
      <c r="H80" s="124"/>
    </row>
    <row r="81" spans="1:8" ht="20.25">
      <c r="A81" s="54">
        <f>A80+1</f>
        <v>3</v>
      </c>
      <c r="B81" s="55"/>
      <c r="C81" s="78" t="s">
        <v>62</v>
      </c>
      <c r="D81" s="83" t="s">
        <v>6</v>
      </c>
      <c r="E81" s="82">
        <v>1</v>
      </c>
      <c r="F81" s="130"/>
      <c r="G81" s="59">
        <f t="shared" si="3"/>
        <v>0</v>
      </c>
      <c r="H81" s="124"/>
    </row>
    <row r="82" spans="1:8" s="29" customFormat="1" ht="35.25" customHeight="1">
      <c r="A82" s="103">
        <v>4</v>
      </c>
      <c r="B82" s="80"/>
      <c r="C82" s="80" t="s">
        <v>57</v>
      </c>
      <c r="D82" s="57" t="s">
        <v>6</v>
      </c>
      <c r="E82" s="84">
        <v>1</v>
      </c>
      <c r="F82" s="129"/>
      <c r="G82" s="110">
        <f t="shared" si="3"/>
        <v>0</v>
      </c>
      <c r="H82" s="126"/>
    </row>
    <row r="83" spans="1:8" ht="12.75">
      <c r="A83" s="79">
        <v>5</v>
      </c>
      <c r="B83" s="80"/>
      <c r="C83" s="80" t="s">
        <v>80</v>
      </c>
      <c r="D83" s="81" t="s">
        <v>6</v>
      </c>
      <c r="E83" s="85">
        <v>1</v>
      </c>
      <c r="F83" s="129"/>
      <c r="G83" s="59">
        <f t="shared" si="3"/>
        <v>0</v>
      </c>
      <c r="H83" s="124"/>
    </row>
    <row r="84" spans="1:8" ht="12.75">
      <c r="A84" s="54">
        <v>6</v>
      </c>
      <c r="B84" s="64"/>
      <c r="C84" s="64" t="s">
        <v>10</v>
      </c>
      <c r="D84" s="57" t="s">
        <v>8</v>
      </c>
      <c r="E84" s="84">
        <v>1</v>
      </c>
      <c r="F84" s="130"/>
      <c r="G84" s="59">
        <f t="shared" si="3"/>
        <v>0</v>
      </c>
      <c r="H84" s="28"/>
    </row>
    <row r="85" spans="1:8" ht="12.75">
      <c r="A85" s="65"/>
      <c r="B85" s="66" t="s">
        <v>7</v>
      </c>
      <c r="C85" s="67" t="str">
        <f>C77</f>
        <v>m.č. 1.39 - Učebna</v>
      </c>
      <c r="D85" s="68"/>
      <c r="E85" s="69"/>
      <c r="F85" s="70"/>
      <c r="G85" s="71">
        <f>SUM(G79:G84)</f>
        <v>0</v>
      </c>
      <c r="H85" s="37"/>
    </row>
    <row r="86" spans="1:7" ht="12.75">
      <c r="A86" s="86"/>
      <c r="B86" s="86"/>
      <c r="C86" s="86"/>
      <c r="D86" s="86"/>
      <c r="E86" s="87"/>
      <c r="F86" s="88"/>
      <c r="G86" s="89"/>
    </row>
    <row r="87" spans="1:7" ht="12.75">
      <c r="A87" s="86"/>
      <c r="B87" s="86"/>
      <c r="C87" s="86"/>
      <c r="D87" s="86"/>
      <c r="E87" s="87"/>
      <c r="F87" s="88"/>
      <c r="G87" s="89"/>
    </row>
    <row r="88" spans="1:8" ht="12.75">
      <c r="A88" s="43"/>
      <c r="B88" s="44"/>
      <c r="C88" s="45" t="s">
        <v>26</v>
      </c>
      <c r="D88" s="46"/>
      <c r="E88" s="47"/>
      <c r="F88" s="48"/>
      <c r="G88" s="49"/>
      <c r="H88" s="36"/>
    </row>
    <row r="89" spans="1:8" ht="12.75">
      <c r="A89" s="43" t="s">
        <v>0</v>
      </c>
      <c r="B89" s="44">
        <v>7</v>
      </c>
      <c r="C89" s="45" t="s">
        <v>19</v>
      </c>
      <c r="D89" s="46"/>
      <c r="E89" s="47"/>
      <c r="F89" s="48"/>
      <c r="G89" s="49">
        <f>G97</f>
        <v>0</v>
      </c>
      <c r="H89" s="36"/>
    </row>
    <row r="90" spans="1:8" ht="12.75">
      <c r="A90" s="104" t="s">
        <v>1</v>
      </c>
      <c r="B90" s="51"/>
      <c r="C90" s="105" t="s">
        <v>11</v>
      </c>
      <c r="D90" s="105" t="s">
        <v>2</v>
      </c>
      <c r="E90" s="106" t="s">
        <v>9</v>
      </c>
      <c r="F90" s="107" t="s">
        <v>4</v>
      </c>
      <c r="G90" s="107" t="s">
        <v>5</v>
      </c>
      <c r="H90" s="11" t="s">
        <v>82</v>
      </c>
    </row>
    <row r="91" spans="1:8" ht="43.5" customHeight="1">
      <c r="A91" s="103">
        <v>1</v>
      </c>
      <c r="B91" s="64"/>
      <c r="C91" s="78" t="s">
        <v>58</v>
      </c>
      <c r="D91" s="57" t="s">
        <v>6</v>
      </c>
      <c r="E91" s="84">
        <v>1</v>
      </c>
      <c r="F91" s="130"/>
      <c r="G91" s="59">
        <f aca="true" t="shared" si="4" ref="G91:G96">F91*E91</f>
        <v>0</v>
      </c>
      <c r="H91" s="124"/>
    </row>
    <row r="92" spans="1:8" ht="21.75" customHeight="1">
      <c r="A92" s="54">
        <f>A91+1</f>
        <v>2</v>
      </c>
      <c r="B92" s="55"/>
      <c r="C92" s="64" t="s">
        <v>27</v>
      </c>
      <c r="D92" s="57" t="s">
        <v>6</v>
      </c>
      <c r="E92" s="58">
        <v>1</v>
      </c>
      <c r="F92" s="130"/>
      <c r="G92" s="59">
        <f t="shared" si="4"/>
        <v>0</v>
      </c>
      <c r="H92" s="124"/>
    </row>
    <row r="93" spans="1:8" ht="20.25">
      <c r="A93" s="54">
        <f>A92+1</f>
        <v>3</v>
      </c>
      <c r="B93" s="55"/>
      <c r="C93" s="78" t="s">
        <v>62</v>
      </c>
      <c r="D93" s="83" t="s">
        <v>6</v>
      </c>
      <c r="E93" s="82">
        <v>1</v>
      </c>
      <c r="F93" s="130"/>
      <c r="G93" s="59">
        <f t="shared" si="4"/>
        <v>0</v>
      </c>
      <c r="H93" s="124"/>
    </row>
    <row r="94" spans="1:8" s="29" customFormat="1" ht="34.5" customHeight="1">
      <c r="A94" s="103">
        <v>4</v>
      </c>
      <c r="B94" s="80"/>
      <c r="C94" s="80" t="s">
        <v>57</v>
      </c>
      <c r="D94" s="57" t="s">
        <v>6</v>
      </c>
      <c r="E94" s="84">
        <v>1</v>
      </c>
      <c r="F94" s="129"/>
      <c r="G94" s="110">
        <f t="shared" si="4"/>
        <v>0</v>
      </c>
      <c r="H94" s="126"/>
    </row>
    <row r="95" spans="1:8" ht="12.75">
      <c r="A95" s="79">
        <v>5</v>
      </c>
      <c r="B95" s="80"/>
      <c r="C95" s="80" t="s">
        <v>80</v>
      </c>
      <c r="D95" s="81" t="s">
        <v>6</v>
      </c>
      <c r="E95" s="85">
        <v>1</v>
      </c>
      <c r="F95" s="129"/>
      <c r="G95" s="59">
        <f>F95*E95</f>
        <v>0</v>
      </c>
      <c r="H95" s="124"/>
    </row>
    <row r="96" spans="1:8" ht="12.75">
      <c r="A96" s="54">
        <v>6</v>
      </c>
      <c r="B96" s="64"/>
      <c r="C96" s="64" t="s">
        <v>10</v>
      </c>
      <c r="D96" s="57" t="s">
        <v>8</v>
      </c>
      <c r="E96" s="84">
        <v>1</v>
      </c>
      <c r="F96" s="130"/>
      <c r="G96" s="59">
        <f t="shared" si="4"/>
        <v>0</v>
      </c>
      <c r="H96" s="28"/>
    </row>
    <row r="97" spans="1:8" ht="12.75">
      <c r="A97" s="65"/>
      <c r="B97" s="66" t="s">
        <v>7</v>
      </c>
      <c r="C97" s="67" t="str">
        <f>C89</f>
        <v>m.č. 1.40 - Učebna</v>
      </c>
      <c r="D97" s="68"/>
      <c r="E97" s="69"/>
      <c r="F97" s="70"/>
      <c r="G97" s="71">
        <f>SUM(G91:G96)</f>
        <v>0</v>
      </c>
      <c r="H97" s="37"/>
    </row>
    <row r="98" spans="1:7" ht="12.75">
      <c r="A98" s="86"/>
      <c r="B98" s="86"/>
      <c r="C98" s="86"/>
      <c r="D98" s="86"/>
      <c r="E98" s="87"/>
      <c r="F98" s="88"/>
      <c r="G98" s="89"/>
    </row>
    <row r="99" spans="1:8" ht="12.75">
      <c r="A99" s="43"/>
      <c r="B99" s="44"/>
      <c r="C99" s="45" t="s">
        <v>26</v>
      </c>
      <c r="D99" s="46"/>
      <c r="E99" s="47"/>
      <c r="F99" s="48"/>
      <c r="G99" s="49"/>
      <c r="H99" s="36"/>
    </row>
    <row r="100" spans="1:8" ht="12.75">
      <c r="A100" s="43" t="s">
        <v>0</v>
      </c>
      <c r="B100" s="44">
        <v>8</v>
      </c>
      <c r="C100" s="45" t="s">
        <v>20</v>
      </c>
      <c r="D100" s="46"/>
      <c r="E100" s="47"/>
      <c r="F100" s="48"/>
      <c r="G100" s="49">
        <f>G108</f>
        <v>0</v>
      </c>
      <c r="H100" s="36"/>
    </row>
    <row r="101" spans="1:8" ht="12.75">
      <c r="A101" s="50" t="s">
        <v>1</v>
      </c>
      <c r="B101" s="51"/>
      <c r="C101" s="51" t="s">
        <v>11</v>
      </c>
      <c r="D101" s="51" t="s">
        <v>2</v>
      </c>
      <c r="E101" s="52" t="s">
        <v>3</v>
      </c>
      <c r="F101" s="53" t="s">
        <v>4</v>
      </c>
      <c r="G101" s="53" t="s">
        <v>5</v>
      </c>
      <c r="H101" s="11" t="s">
        <v>82</v>
      </c>
    </row>
    <row r="102" spans="1:8" ht="48" customHeight="1">
      <c r="A102" s="103">
        <v>1</v>
      </c>
      <c r="B102" s="64"/>
      <c r="C102" s="78" t="s">
        <v>58</v>
      </c>
      <c r="D102" s="57" t="s">
        <v>6</v>
      </c>
      <c r="E102" s="84">
        <v>1</v>
      </c>
      <c r="F102" s="130"/>
      <c r="G102" s="59">
        <f aca="true" t="shared" si="5" ref="G102:G107">F102*E102</f>
        <v>0</v>
      </c>
      <c r="H102" s="124"/>
    </row>
    <row r="103" spans="1:8" ht="28.5" customHeight="1">
      <c r="A103" s="54">
        <f>A102+1</f>
        <v>2</v>
      </c>
      <c r="B103" s="55"/>
      <c r="C103" s="64" t="s">
        <v>27</v>
      </c>
      <c r="D103" s="57" t="s">
        <v>6</v>
      </c>
      <c r="E103" s="58">
        <v>1</v>
      </c>
      <c r="F103" s="130"/>
      <c r="G103" s="59">
        <f t="shared" si="5"/>
        <v>0</v>
      </c>
      <c r="H103" s="124"/>
    </row>
    <row r="104" spans="1:8" ht="26.25" customHeight="1">
      <c r="A104" s="54">
        <f>A103+1</f>
        <v>3</v>
      </c>
      <c r="B104" s="55"/>
      <c r="C104" s="78" t="s">
        <v>62</v>
      </c>
      <c r="D104" s="83" t="s">
        <v>6</v>
      </c>
      <c r="E104" s="82">
        <v>1</v>
      </c>
      <c r="F104" s="130"/>
      <c r="G104" s="59">
        <f t="shared" si="5"/>
        <v>0</v>
      </c>
      <c r="H104" s="124"/>
    </row>
    <row r="105" spans="1:8" s="29" customFormat="1" ht="35.25" customHeight="1">
      <c r="A105" s="103">
        <v>4</v>
      </c>
      <c r="B105" s="80"/>
      <c r="C105" s="80" t="s">
        <v>57</v>
      </c>
      <c r="D105" s="57" t="s">
        <v>6</v>
      </c>
      <c r="E105" s="84">
        <v>1</v>
      </c>
      <c r="F105" s="129"/>
      <c r="G105" s="110">
        <f t="shared" si="5"/>
        <v>0</v>
      </c>
      <c r="H105" s="126"/>
    </row>
    <row r="106" spans="1:8" ht="12.75">
      <c r="A106" s="79">
        <v>5</v>
      </c>
      <c r="B106" s="80"/>
      <c r="C106" s="80" t="s">
        <v>80</v>
      </c>
      <c r="D106" s="81" t="s">
        <v>6</v>
      </c>
      <c r="E106" s="85">
        <v>1</v>
      </c>
      <c r="F106" s="129"/>
      <c r="G106" s="59">
        <f>F106*E106</f>
        <v>0</v>
      </c>
      <c r="H106" s="124"/>
    </row>
    <row r="107" spans="1:8" ht="12.75">
      <c r="A107" s="54">
        <v>5</v>
      </c>
      <c r="B107" s="64"/>
      <c r="C107" s="64" t="s">
        <v>10</v>
      </c>
      <c r="D107" s="57" t="s">
        <v>8</v>
      </c>
      <c r="E107" s="84">
        <v>1</v>
      </c>
      <c r="F107" s="130"/>
      <c r="G107" s="59">
        <f t="shared" si="5"/>
        <v>0</v>
      </c>
      <c r="H107" s="28"/>
    </row>
    <row r="108" spans="1:8" ht="12.75">
      <c r="A108" s="65"/>
      <c r="B108" s="66" t="s">
        <v>7</v>
      </c>
      <c r="C108" s="67" t="str">
        <f>C100</f>
        <v>m.č. 1.41 - Učebna</v>
      </c>
      <c r="D108" s="68"/>
      <c r="E108" s="69"/>
      <c r="F108" s="70"/>
      <c r="G108" s="71">
        <f>SUM(G102:G107)</f>
        <v>0</v>
      </c>
      <c r="H108" s="37"/>
    </row>
    <row r="109" spans="1:7" ht="12.75">
      <c r="A109" s="86"/>
      <c r="B109" s="86"/>
      <c r="C109" s="86"/>
      <c r="D109" s="86"/>
      <c r="E109" s="87"/>
      <c r="F109" s="88"/>
      <c r="G109" s="89"/>
    </row>
    <row r="110" spans="1:7" ht="12.75">
      <c r="A110" s="86"/>
      <c r="B110" s="132" t="s">
        <v>83</v>
      </c>
      <c r="C110" s="86"/>
      <c r="D110" s="86"/>
      <c r="E110" s="87"/>
      <c r="F110" s="88"/>
      <c r="G110" s="89"/>
    </row>
    <row r="111" ht="12.75">
      <c r="H111" s="30"/>
    </row>
    <row r="112" ht="12.75">
      <c r="H112" s="30"/>
    </row>
    <row r="113" ht="12.75">
      <c r="H113" s="30"/>
    </row>
    <row r="114" ht="12.75">
      <c r="H114" s="30"/>
    </row>
    <row r="115" ht="12.75">
      <c r="H115" s="30"/>
    </row>
    <row r="116" ht="12.75">
      <c r="H116" s="30"/>
    </row>
    <row r="117" ht="12.75">
      <c r="H117" s="30"/>
    </row>
    <row r="118" ht="12.75">
      <c r="H118" s="30"/>
    </row>
    <row r="119" ht="12.75">
      <c r="H119" s="30"/>
    </row>
    <row r="120" ht="12.75">
      <c r="H120" s="30"/>
    </row>
    <row r="121" ht="12.75">
      <c r="H121" s="30"/>
    </row>
    <row r="122" ht="12.75">
      <c r="H122" s="30"/>
    </row>
    <row r="123" ht="12.75">
      <c r="H123" s="30"/>
    </row>
    <row r="124" ht="12.75">
      <c r="H124" s="30"/>
    </row>
    <row r="125" ht="12.75">
      <c r="H125" s="30"/>
    </row>
    <row r="126" ht="12.75">
      <c r="H126" s="30"/>
    </row>
    <row r="127" ht="12.75">
      <c r="H127" s="30"/>
    </row>
    <row r="128" ht="12.75">
      <c r="H128" s="30"/>
    </row>
    <row r="129" ht="12.75">
      <c r="H129" s="30"/>
    </row>
    <row r="130" ht="12.75">
      <c r="H130" s="30"/>
    </row>
    <row r="131" ht="12.75">
      <c r="H131" s="30"/>
    </row>
    <row r="132" ht="12.75">
      <c r="H132" s="30"/>
    </row>
    <row r="133" ht="12.75">
      <c r="H133" s="30"/>
    </row>
    <row r="134" ht="12.75">
      <c r="H134" s="30"/>
    </row>
    <row r="135" ht="12.75">
      <c r="H135" s="30"/>
    </row>
    <row r="136" ht="12.75">
      <c r="H136" s="30"/>
    </row>
    <row r="137" ht="12.75">
      <c r="H137" s="30"/>
    </row>
    <row r="138" ht="12.75">
      <c r="H138" s="30"/>
    </row>
    <row r="139" ht="12.75">
      <c r="H139" s="30"/>
    </row>
    <row r="140" ht="12.75">
      <c r="H140" s="30"/>
    </row>
    <row r="141" ht="12.75">
      <c r="H141" s="30"/>
    </row>
    <row r="142" ht="12.75">
      <c r="H142" s="30"/>
    </row>
    <row r="143" ht="12.75">
      <c r="H143" s="30"/>
    </row>
    <row r="144" ht="12.75">
      <c r="H144" s="30"/>
    </row>
    <row r="145" ht="12.75">
      <c r="H145" s="30"/>
    </row>
    <row r="146" ht="12.75">
      <c r="H146" s="30"/>
    </row>
    <row r="147" ht="12.75">
      <c r="H147" s="30"/>
    </row>
    <row r="148" ht="12.75">
      <c r="H148" s="30"/>
    </row>
    <row r="149" ht="12.75">
      <c r="H149" s="30"/>
    </row>
    <row r="150" ht="12.75">
      <c r="H150" s="30"/>
    </row>
    <row r="151" ht="12.75">
      <c r="H151" s="30"/>
    </row>
    <row r="152" ht="12.75">
      <c r="H152" s="30"/>
    </row>
    <row r="153" ht="12.75">
      <c r="H153" s="30"/>
    </row>
    <row r="154" ht="12.75">
      <c r="H154" s="30"/>
    </row>
    <row r="155" ht="12.75">
      <c r="H155" s="30"/>
    </row>
    <row r="156" ht="12.75">
      <c r="H156" s="30"/>
    </row>
    <row r="157" ht="12.75">
      <c r="H157" s="30"/>
    </row>
    <row r="158" ht="12.75">
      <c r="H158" s="30"/>
    </row>
    <row r="159" ht="12.75">
      <c r="H159" s="30"/>
    </row>
    <row r="160" ht="12.75">
      <c r="H160" s="30"/>
    </row>
    <row r="161" ht="12.75">
      <c r="H161" s="30"/>
    </row>
    <row r="162" ht="12.75">
      <c r="H162" s="30"/>
    </row>
    <row r="163" ht="12.75">
      <c r="H163" s="30"/>
    </row>
    <row r="164" ht="12.75">
      <c r="H164" s="30"/>
    </row>
    <row r="165" ht="12.75">
      <c r="H165" s="30"/>
    </row>
    <row r="166" ht="12.75">
      <c r="H166" s="30"/>
    </row>
    <row r="167" ht="12.75">
      <c r="H167" s="30"/>
    </row>
    <row r="168" ht="12.75">
      <c r="H168" s="30"/>
    </row>
    <row r="169" ht="12.75">
      <c r="H169" s="30"/>
    </row>
    <row r="170" ht="12.75">
      <c r="H170" s="30"/>
    </row>
    <row r="171" ht="12.75">
      <c r="H171" s="30"/>
    </row>
    <row r="172" ht="12.75">
      <c r="H172" s="30"/>
    </row>
    <row r="173" ht="12.75">
      <c r="H173" s="30"/>
    </row>
    <row r="174" ht="12.75">
      <c r="H174" s="30"/>
    </row>
    <row r="175" ht="12.75">
      <c r="H175" s="30"/>
    </row>
    <row r="176" ht="12.75">
      <c r="H176" s="30"/>
    </row>
    <row r="177" ht="12.75">
      <c r="H177" s="30"/>
    </row>
    <row r="178" ht="12.75">
      <c r="H178" s="30"/>
    </row>
    <row r="179" ht="12.75">
      <c r="H179" s="30"/>
    </row>
    <row r="180" ht="12.75">
      <c r="H180" s="30"/>
    </row>
    <row r="181" ht="12.75">
      <c r="H181" s="30"/>
    </row>
    <row r="182" ht="12.75">
      <c r="H182" s="30"/>
    </row>
    <row r="183" ht="12.75">
      <c r="H183" s="30"/>
    </row>
    <row r="184" ht="12.75">
      <c r="H184" s="30"/>
    </row>
    <row r="185" ht="12.75">
      <c r="H185" s="30"/>
    </row>
    <row r="186" ht="12.75">
      <c r="H186" s="30"/>
    </row>
    <row r="187" ht="12.75">
      <c r="H187" s="30"/>
    </row>
    <row r="188" ht="12.75">
      <c r="H188" s="30"/>
    </row>
    <row r="189" ht="12.75">
      <c r="H189" s="30"/>
    </row>
    <row r="190" ht="12.75">
      <c r="H190" s="30"/>
    </row>
    <row r="191" ht="12.75">
      <c r="H191" s="30"/>
    </row>
    <row r="192" ht="12.75">
      <c r="H192" s="30"/>
    </row>
    <row r="193" ht="12.75">
      <c r="H193" s="30"/>
    </row>
    <row r="194" ht="12.75">
      <c r="H194" s="30"/>
    </row>
    <row r="195" ht="12.75">
      <c r="H195" s="30"/>
    </row>
    <row r="196" ht="12.75">
      <c r="H196" s="30"/>
    </row>
    <row r="197" ht="12.75">
      <c r="H197" s="30"/>
    </row>
    <row r="198" ht="12.75">
      <c r="H198" s="30"/>
    </row>
    <row r="199" ht="12.75">
      <c r="H199" s="30"/>
    </row>
    <row r="200" ht="12.75">
      <c r="H200" s="30"/>
    </row>
    <row r="201" ht="12.75">
      <c r="H201" s="30"/>
    </row>
    <row r="202" ht="12.75">
      <c r="H202" s="30"/>
    </row>
    <row r="203" ht="12.75">
      <c r="H203" s="30"/>
    </row>
    <row r="204" ht="12.75">
      <c r="H204" s="30"/>
    </row>
    <row r="205" ht="12.75">
      <c r="H205" s="30"/>
    </row>
    <row r="206" ht="12.75">
      <c r="H206" s="30"/>
    </row>
    <row r="207" ht="12.75">
      <c r="H207" s="30"/>
    </row>
    <row r="208" ht="12.75">
      <c r="H208" s="30"/>
    </row>
    <row r="209" ht="12.75">
      <c r="H209" s="30"/>
    </row>
    <row r="210" ht="12.75">
      <c r="H210" s="30"/>
    </row>
    <row r="211" ht="12.75">
      <c r="H211" s="30"/>
    </row>
    <row r="212" ht="12.75">
      <c r="H212" s="30"/>
    </row>
    <row r="213" ht="12.75">
      <c r="H213" s="30"/>
    </row>
    <row r="214" ht="12.75">
      <c r="H214" s="30"/>
    </row>
    <row r="215" ht="12.75">
      <c r="H215" s="30"/>
    </row>
    <row r="216" ht="12.75">
      <c r="H216" s="30"/>
    </row>
    <row r="217" ht="12.75">
      <c r="H217" s="30"/>
    </row>
    <row r="218" ht="12.75">
      <c r="H218" s="30"/>
    </row>
    <row r="219" ht="12.75">
      <c r="H219" s="30"/>
    </row>
    <row r="220" ht="12.75">
      <c r="H220" s="30"/>
    </row>
    <row r="221" ht="12.75">
      <c r="H221" s="30"/>
    </row>
    <row r="222" ht="12.75">
      <c r="H222" s="30"/>
    </row>
    <row r="223" ht="12.75">
      <c r="H223" s="30"/>
    </row>
    <row r="224" ht="12.75">
      <c r="H224" s="30"/>
    </row>
    <row r="225" ht="12.75">
      <c r="H225" s="30"/>
    </row>
    <row r="226" ht="12.75">
      <c r="H226" s="30"/>
    </row>
    <row r="227" ht="12.75">
      <c r="H227" s="30"/>
    </row>
    <row r="228" ht="12.75">
      <c r="H228" s="30"/>
    </row>
    <row r="229" ht="12.75">
      <c r="H229" s="30"/>
    </row>
    <row r="230" ht="12.75">
      <c r="H230" s="30"/>
    </row>
    <row r="231" ht="12.75">
      <c r="H231" s="30"/>
    </row>
    <row r="232" ht="12.75">
      <c r="H232" s="30"/>
    </row>
    <row r="233" ht="12.75">
      <c r="H233" s="30"/>
    </row>
    <row r="234" ht="12.75">
      <c r="H234" s="30"/>
    </row>
    <row r="235" ht="12.75">
      <c r="H235" s="30"/>
    </row>
    <row r="236" ht="12.75">
      <c r="H236" s="30"/>
    </row>
    <row r="237" ht="12.75">
      <c r="H237" s="30"/>
    </row>
    <row r="238" ht="12.75">
      <c r="H238" s="30"/>
    </row>
    <row r="239" ht="12.75">
      <c r="H239" s="30"/>
    </row>
    <row r="240" ht="12.75">
      <c r="H240" s="30"/>
    </row>
    <row r="241" ht="12.75">
      <c r="H241" s="30"/>
    </row>
    <row r="242" ht="12.75">
      <c r="H242" s="30"/>
    </row>
    <row r="243" ht="12.75">
      <c r="H243" s="30"/>
    </row>
    <row r="244" ht="12.75">
      <c r="H244" s="30"/>
    </row>
    <row r="245" ht="12.75">
      <c r="H245" s="30"/>
    </row>
    <row r="246" ht="12.75">
      <c r="H246" s="30"/>
    </row>
    <row r="247" ht="12.75">
      <c r="H247" s="30"/>
    </row>
    <row r="248" ht="12.75">
      <c r="H248" s="30"/>
    </row>
    <row r="249" ht="12.75">
      <c r="H249" s="30"/>
    </row>
    <row r="250" ht="12.75">
      <c r="H250" s="30"/>
    </row>
    <row r="251" ht="12.75">
      <c r="H251" s="30"/>
    </row>
    <row r="252" ht="12.75">
      <c r="H252" s="30"/>
    </row>
    <row r="253" ht="12.75">
      <c r="H253" s="30"/>
    </row>
    <row r="254" ht="12.75">
      <c r="H254" s="30"/>
    </row>
    <row r="255" ht="12.75">
      <c r="H255" s="30"/>
    </row>
    <row r="256" ht="12.75">
      <c r="H256" s="30"/>
    </row>
    <row r="257" ht="12.75">
      <c r="H257" s="30"/>
    </row>
    <row r="258" ht="12.75">
      <c r="H258" s="30"/>
    </row>
    <row r="259" ht="12.75">
      <c r="H259" s="30"/>
    </row>
    <row r="260" ht="12.75">
      <c r="H260" s="30"/>
    </row>
    <row r="261" ht="12.75">
      <c r="H261" s="30"/>
    </row>
    <row r="262" ht="12.75">
      <c r="H262" s="30"/>
    </row>
    <row r="263" ht="12.75">
      <c r="H263" s="30"/>
    </row>
    <row r="264" ht="12.75">
      <c r="H264" s="30"/>
    </row>
    <row r="265" ht="12.75">
      <c r="H265" s="30"/>
    </row>
    <row r="266" ht="12.75">
      <c r="H266" s="30"/>
    </row>
    <row r="267" ht="12.75">
      <c r="H267" s="30"/>
    </row>
    <row r="268" ht="12.75">
      <c r="H268" s="30"/>
    </row>
    <row r="269" ht="12.75">
      <c r="H269" s="30"/>
    </row>
    <row r="270" ht="12.75">
      <c r="H270" s="30"/>
    </row>
    <row r="271" ht="12.75">
      <c r="H271" s="30"/>
    </row>
    <row r="272" ht="12.75">
      <c r="H272" s="30"/>
    </row>
    <row r="273" ht="12.75">
      <c r="H273" s="30"/>
    </row>
    <row r="274" ht="12.75">
      <c r="H274" s="30"/>
    </row>
    <row r="275" ht="12.75">
      <c r="H275" s="30"/>
    </row>
    <row r="276" ht="12.75">
      <c r="H276" s="30"/>
    </row>
    <row r="277" ht="12.75">
      <c r="H277" s="30"/>
    </row>
    <row r="278" ht="12.75">
      <c r="H278" s="30"/>
    </row>
    <row r="279" ht="12.75">
      <c r="H279" s="30"/>
    </row>
    <row r="280" ht="12.75">
      <c r="H280" s="30"/>
    </row>
    <row r="281" ht="12.75">
      <c r="H281" s="30"/>
    </row>
    <row r="282" ht="12.75">
      <c r="H282" s="30"/>
    </row>
    <row r="283" ht="12.75">
      <c r="H283" s="30"/>
    </row>
    <row r="284" ht="12.75">
      <c r="H284" s="30"/>
    </row>
    <row r="285" ht="12.75">
      <c r="H285" s="30"/>
    </row>
    <row r="286" ht="12.75">
      <c r="H286" s="30"/>
    </row>
    <row r="287" ht="12.75">
      <c r="H287" s="30"/>
    </row>
    <row r="288" ht="12.75">
      <c r="H288" s="30"/>
    </row>
    <row r="289" ht="12.75">
      <c r="H289" s="30"/>
    </row>
    <row r="290" ht="12.75">
      <c r="H290" s="30"/>
    </row>
    <row r="291" ht="12.75">
      <c r="H291" s="30"/>
    </row>
    <row r="292" ht="12.75">
      <c r="H292" s="30"/>
    </row>
    <row r="293" ht="12.75">
      <c r="H293" s="30"/>
    </row>
    <row r="294" ht="12.75">
      <c r="H294" s="30"/>
    </row>
    <row r="295" ht="12.75">
      <c r="H295" s="30"/>
    </row>
    <row r="296" ht="12.75">
      <c r="H296" s="30"/>
    </row>
    <row r="297" ht="12.75">
      <c r="H297" s="30"/>
    </row>
    <row r="298" ht="12.75">
      <c r="H298" s="30"/>
    </row>
    <row r="299" ht="12.75">
      <c r="H299" s="30"/>
    </row>
    <row r="300" ht="12.75">
      <c r="H300" s="30"/>
    </row>
    <row r="301" ht="12.75">
      <c r="H301" s="30"/>
    </row>
    <row r="302" ht="12.75">
      <c r="H302" s="30"/>
    </row>
    <row r="303" ht="12.75">
      <c r="H303" s="30"/>
    </row>
    <row r="304" ht="12.75">
      <c r="H304" s="30"/>
    </row>
    <row r="305" ht="12.75">
      <c r="H305" s="30"/>
    </row>
    <row r="306" ht="12.75">
      <c r="H306" s="30"/>
    </row>
    <row r="307" ht="12.75">
      <c r="H307" s="30"/>
    </row>
    <row r="308" ht="12.75">
      <c r="H308" s="30"/>
    </row>
    <row r="309" ht="12.75">
      <c r="H309" s="30"/>
    </row>
    <row r="310" ht="12.75">
      <c r="H310" s="30"/>
    </row>
    <row r="311" ht="12.75">
      <c r="H311" s="30"/>
    </row>
    <row r="312" ht="12.75">
      <c r="H312" s="30"/>
    </row>
    <row r="313" ht="12.75">
      <c r="H313" s="30"/>
    </row>
    <row r="314" ht="12.75">
      <c r="H314" s="30"/>
    </row>
    <row r="315" ht="12.75">
      <c r="H315" s="30"/>
    </row>
    <row r="316" ht="12.75">
      <c r="H316" s="30"/>
    </row>
    <row r="317" ht="12.75">
      <c r="H317" s="30"/>
    </row>
    <row r="318" ht="12.75">
      <c r="H318" s="30"/>
    </row>
    <row r="319" ht="12.75">
      <c r="H319" s="30"/>
    </row>
    <row r="320" ht="12.75">
      <c r="H320" s="30"/>
    </row>
    <row r="321" ht="12.75">
      <c r="H321" s="30"/>
    </row>
    <row r="322" ht="12.75">
      <c r="H322" s="30"/>
    </row>
    <row r="323" ht="12.75">
      <c r="H323" s="30"/>
    </row>
    <row r="324" ht="12.75">
      <c r="H324" s="30"/>
    </row>
    <row r="325" ht="12.75">
      <c r="H325" s="30"/>
    </row>
    <row r="326" ht="12.75">
      <c r="H326" s="30"/>
    </row>
    <row r="327" ht="12.75">
      <c r="H327" s="30"/>
    </row>
    <row r="328" ht="12.75">
      <c r="H328" s="30"/>
    </row>
    <row r="329" ht="12.75">
      <c r="H329" s="30"/>
    </row>
    <row r="330" ht="12.75">
      <c r="H330" s="30"/>
    </row>
    <row r="331" ht="12.75">
      <c r="H331" s="30"/>
    </row>
    <row r="332" ht="12.75">
      <c r="H332" s="30"/>
    </row>
    <row r="333" ht="12.75">
      <c r="H333" s="30"/>
    </row>
    <row r="334" ht="12.75">
      <c r="H334" s="30"/>
    </row>
    <row r="335" ht="12.75">
      <c r="H335" s="30"/>
    </row>
    <row r="336" ht="12.75">
      <c r="H336" s="30"/>
    </row>
    <row r="337" ht="12.75">
      <c r="H337" s="30"/>
    </row>
    <row r="338" ht="12.75">
      <c r="H338" s="30"/>
    </row>
    <row r="339" ht="12.75">
      <c r="H339" s="30"/>
    </row>
    <row r="340" ht="12.75">
      <c r="H340" s="30"/>
    </row>
    <row r="341" ht="12.75">
      <c r="H341" s="30"/>
    </row>
    <row r="342" ht="12.75">
      <c r="H342" s="30"/>
    </row>
    <row r="343" ht="12.75">
      <c r="H343" s="30"/>
    </row>
    <row r="344" ht="12.75">
      <c r="H344" s="30"/>
    </row>
    <row r="345" ht="12.75">
      <c r="H345" s="30"/>
    </row>
    <row r="346" ht="12.75">
      <c r="H346" s="30"/>
    </row>
    <row r="347" ht="12.75">
      <c r="H347" s="30"/>
    </row>
    <row r="348" ht="12.75">
      <c r="H348" s="30"/>
    </row>
    <row r="349" ht="12.75">
      <c r="H349" s="30"/>
    </row>
    <row r="350" ht="12.75">
      <c r="H350" s="30"/>
    </row>
    <row r="351" ht="12.75">
      <c r="H351" s="30"/>
    </row>
    <row r="352" ht="12.75">
      <c r="H352" s="30"/>
    </row>
    <row r="353" ht="12.75">
      <c r="H353" s="30"/>
    </row>
    <row r="354" ht="12.75">
      <c r="H354" s="30"/>
    </row>
    <row r="355" ht="12.75">
      <c r="H355" s="30"/>
    </row>
    <row r="356" ht="12.75">
      <c r="H356" s="30"/>
    </row>
    <row r="357" ht="12.75">
      <c r="H357" s="30"/>
    </row>
    <row r="358" ht="12.75">
      <c r="H358" s="30"/>
    </row>
    <row r="359" ht="12.75">
      <c r="H359" s="30"/>
    </row>
    <row r="360" ht="12.75">
      <c r="H360" s="30"/>
    </row>
    <row r="361" ht="12.75">
      <c r="H361" s="30"/>
    </row>
    <row r="362" ht="12.75">
      <c r="H362" s="30"/>
    </row>
    <row r="363" ht="12.75">
      <c r="H363" s="30"/>
    </row>
    <row r="364" ht="12.75">
      <c r="H364" s="30"/>
    </row>
    <row r="365" ht="12.75">
      <c r="H365" s="30"/>
    </row>
    <row r="366" ht="12.75">
      <c r="H366" s="30"/>
    </row>
    <row r="367" ht="12.75">
      <c r="H367" s="30"/>
    </row>
    <row r="368" ht="12.75">
      <c r="H368" s="30"/>
    </row>
    <row r="369" ht="12.75">
      <c r="H369" s="30"/>
    </row>
    <row r="370" ht="12.75">
      <c r="H370" s="30"/>
    </row>
    <row r="371" ht="12.75">
      <c r="H371" s="30"/>
    </row>
    <row r="372" ht="12.75">
      <c r="H372" s="30"/>
    </row>
    <row r="373" ht="12.75">
      <c r="H373" s="30"/>
    </row>
    <row r="374" ht="12.75">
      <c r="H374" s="30"/>
    </row>
    <row r="375" ht="12.75">
      <c r="H375" s="30"/>
    </row>
    <row r="376" ht="12.75">
      <c r="H376" s="30"/>
    </row>
    <row r="377" ht="12.75">
      <c r="H377" s="30"/>
    </row>
    <row r="378" ht="12.75">
      <c r="H378" s="30"/>
    </row>
    <row r="379" ht="12.75">
      <c r="H379" s="30"/>
    </row>
    <row r="380" ht="12.75">
      <c r="H380" s="30"/>
    </row>
    <row r="381" ht="12.75">
      <c r="H381" s="30"/>
    </row>
    <row r="382" ht="12.75">
      <c r="H382" s="30"/>
    </row>
    <row r="383" ht="12.75">
      <c r="H383" s="30"/>
    </row>
    <row r="384" ht="12.75">
      <c r="H384" s="30"/>
    </row>
    <row r="385" ht="12.75">
      <c r="H385" s="30"/>
    </row>
    <row r="386" ht="12.75">
      <c r="H386" s="30"/>
    </row>
    <row r="387" ht="12.75">
      <c r="H387" s="30"/>
    </row>
    <row r="388" ht="12.75">
      <c r="H388" s="30"/>
    </row>
    <row r="389" ht="12.75">
      <c r="H389" s="30"/>
    </row>
    <row r="390" ht="12.75">
      <c r="H390" s="30"/>
    </row>
    <row r="391" ht="12.75">
      <c r="H391" s="30"/>
    </row>
    <row r="392" ht="12.75">
      <c r="H392" s="30"/>
    </row>
    <row r="393" ht="12.75">
      <c r="H393" s="30"/>
    </row>
    <row r="394" ht="12.75">
      <c r="H394" s="30"/>
    </row>
    <row r="395" ht="12.75">
      <c r="H395" s="30"/>
    </row>
    <row r="396" ht="12.75">
      <c r="H396" s="30"/>
    </row>
    <row r="397" ht="12.75">
      <c r="H397" s="30"/>
    </row>
    <row r="398" ht="12.75">
      <c r="H398" s="30"/>
    </row>
    <row r="399" ht="12.75">
      <c r="H399" s="30"/>
    </row>
    <row r="400" ht="12.75">
      <c r="H400" s="30"/>
    </row>
    <row r="401" ht="12.75">
      <c r="H401" s="30"/>
    </row>
    <row r="402" ht="12.75">
      <c r="H402" s="30"/>
    </row>
    <row r="403" ht="12.75">
      <c r="H403" s="30"/>
    </row>
    <row r="404" ht="12.75">
      <c r="H404" s="30"/>
    </row>
    <row r="405" ht="12.75">
      <c r="H405" s="30"/>
    </row>
    <row r="406" ht="12.75">
      <c r="H406" s="30"/>
    </row>
    <row r="407" ht="12.75">
      <c r="H407" s="30"/>
    </row>
    <row r="408" ht="12.75">
      <c r="H408" s="30"/>
    </row>
    <row r="409" ht="12.75">
      <c r="H409" s="30"/>
    </row>
    <row r="410" ht="12.75">
      <c r="H410" s="30"/>
    </row>
    <row r="411" ht="12.75">
      <c r="H411" s="30"/>
    </row>
    <row r="412" ht="12.75">
      <c r="H412" s="30"/>
    </row>
    <row r="413" ht="12.75">
      <c r="H413" s="30"/>
    </row>
    <row r="414" ht="12.75">
      <c r="H414" s="30"/>
    </row>
    <row r="415" ht="12.75">
      <c r="H415" s="30"/>
    </row>
    <row r="416" ht="12.75">
      <c r="H416" s="30"/>
    </row>
    <row r="417" ht="12.75">
      <c r="H417" s="30"/>
    </row>
    <row r="418" ht="12.75">
      <c r="H418" s="30"/>
    </row>
    <row r="419" ht="12.75">
      <c r="H419" s="30"/>
    </row>
    <row r="420" ht="12.75">
      <c r="H420" s="30"/>
    </row>
    <row r="421" ht="12.75">
      <c r="H421" s="30"/>
    </row>
    <row r="422" ht="12.75">
      <c r="H422" s="30"/>
    </row>
    <row r="423" ht="12.75">
      <c r="H423" s="30"/>
    </row>
    <row r="424" ht="12.75">
      <c r="H424" s="30"/>
    </row>
    <row r="425" ht="12.75">
      <c r="H425" s="30"/>
    </row>
    <row r="426" ht="12.75">
      <c r="H426" s="30"/>
    </row>
    <row r="427" ht="12.75">
      <c r="H427" s="30"/>
    </row>
    <row r="428" ht="12.75">
      <c r="H428" s="30"/>
    </row>
    <row r="429" ht="12.75">
      <c r="H429" s="30"/>
    </row>
    <row r="430" ht="12.75">
      <c r="H430" s="30"/>
    </row>
    <row r="431" ht="12.75">
      <c r="H431" s="30"/>
    </row>
    <row r="432" ht="12.75">
      <c r="H432" s="30"/>
    </row>
    <row r="433" ht="12.75">
      <c r="H433" s="30"/>
    </row>
    <row r="434" ht="12.75">
      <c r="H434" s="30"/>
    </row>
    <row r="435" ht="12.75">
      <c r="H435" s="30"/>
    </row>
    <row r="436" ht="12.75">
      <c r="H436" s="30"/>
    </row>
    <row r="437" ht="12.75">
      <c r="H437" s="30"/>
    </row>
    <row r="438" ht="12.75">
      <c r="H438" s="30"/>
    </row>
    <row r="439" ht="12.75">
      <c r="H439" s="30"/>
    </row>
    <row r="440" ht="12.75">
      <c r="H440" s="30"/>
    </row>
    <row r="441" ht="12.75">
      <c r="H441" s="30"/>
    </row>
    <row r="442" ht="12.75">
      <c r="H442" s="30"/>
    </row>
    <row r="443" ht="12.75">
      <c r="H443" s="30"/>
    </row>
    <row r="444" ht="12.75">
      <c r="H444" s="30"/>
    </row>
    <row r="445" ht="12.75">
      <c r="H445" s="30"/>
    </row>
    <row r="446" ht="12.75">
      <c r="H446" s="30"/>
    </row>
    <row r="447" ht="12.75">
      <c r="H447" s="30"/>
    </row>
    <row r="448" ht="12.75">
      <c r="H448" s="30"/>
    </row>
    <row r="449" ht="12.75">
      <c r="H449" s="30"/>
    </row>
    <row r="450" ht="12.75">
      <c r="H450" s="30"/>
    </row>
    <row r="451" ht="12.75">
      <c r="H451" s="30"/>
    </row>
    <row r="452" ht="12.75">
      <c r="H452" s="30"/>
    </row>
    <row r="453" ht="12.75">
      <c r="H453" s="30"/>
    </row>
    <row r="454" ht="12.75">
      <c r="H454" s="30"/>
    </row>
    <row r="455" ht="12.75">
      <c r="H455" s="30"/>
    </row>
    <row r="456" ht="12.75">
      <c r="H456" s="30"/>
    </row>
    <row r="457" ht="12.75">
      <c r="H457" s="30"/>
    </row>
    <row r="458" ht="12.75">
      <c r="H458" s="30"/>
    </row>
    <row r="459" ht="12.75">
      <c r="H459" s="30"/>
    </row>
    <row r="460" ht="12.75">
      <c r="H460" s="30"/>
    </row>
    <row r="461" ht="12.75">
      <c r="H461" s="30"/>
    </row>
    <row r="462" ht="12.75">
      <c r="H462" s="30"/>
    </row>
    <row r="463" ht="12.75">
      <c r="H463" s="30"/>
    </row>
    <row r="464" ht="12.75">
      <c r="H464" s="30"/>
    </row>
    <row r="465" ht="12.75">
      <c r="H465" s="30"/>
    </row>
    <row r="466" ht="12.75">
      <c r="H466" s="30"/>
    </row>
    <row r="467" ht="12.75">
      <c r="H467" s="30"/>
    </row>
    <row r="468" ht="12.75">
      <c r="H468" s="30"/>
    </row>
    <row r="469" ht="12.75">
      <c r="H469" s="30"/>
    </row>
    <row r="470" ht="12.75">
      <c r="H470" s="30"/>
    </row>
    <row r="471" ht="12.75">
      <c r="H471" s="30"/>
    </row>
    <row r="472" ht="12.75">
      <c r="H472" s="30"/>
    </row>
    <row r="473" ht="12.75">
      <c r="H473" s="30"/>
    </row>
    <row r="474" ht="12.75">
      <c r="H474" s="30"/>
    </row>
    <row r="475" ht="12.75">
      <c r="H475" s="30"/>
    </row>
    <row r="476" ht="12.75">
      <c r="H476" s="30"/>
    </row>
    <row r="477" ht="12.75">
      <c r="H477" s="30"/>
    </row>
    <row r="478" ht="12.75">
      <c r="H478" s="30"/>
    </row>
    <row r="479" ht="12.75">
      <c r="H479" s="30"/>
    </row>
    <row r="480" ht="12.75">
      <c r="H480" s="30"/>
    </row>
    <row r="481" ht="12.75">
      <c r="H481" s="30"/>
    </row>
    <row r="482" ht="12.75">
      <c r="H482" s="30"/>
    </row>
    <row r="483" ht="12.75">
      <c r="H483" s="30"/>
    </row>
    <row r="484" ht="12.75">
      <c r="H484" s="30"/>
    </row>
    <row r="485" ht="12.75">
      <c r="H485" s="30"/>
    </row>
    <row r="486" ht="12.75">
      <c r="H486" s="30"/>
    </row>
    <row r="487" ht="12.75">
      <c r="H487" s="30"/>
    </row>
    <row r="488" ht="12.75">
      <c r="H488" s="30"/>
    </row>
    <row r="489" ht="12.75">
      <c r="H489" s="30"/>
    </row>
    <row r="490" ht="12.75">
      <c r="H490" s="30"/>
    </row>
    <row r="491" ht="12.75">
      <c r="H491" s="30"/>
    </row>
    <row r="492" ht="12.75">
      <c r="H492" s="30"/>
    </row>
    <row r="493" ht="12.75">
      <c r="H493" s="30"/>
    </row>
    <row r="494" ht="12.75">
      <c r="H494" s="30"/>
    </row>
    <row r="495" ht="12.75">
      <c r="H495" s="30"/>
    </row>
    <row r="496" ht="12.75">
      <c r="H496" s="30"/>
    </row>
    <row r="497" ht="12.75">
      <c r="H497" s="30"/>
    </row>
    <row r="498" ht="12.75">
      <c r="H498" s="30"/>
    </row>
    <row r="499" ht="12.75">
      <c r="H499" s="30"/>
    </row>
    <row r="500" ht="12.75">
      <c r="H500" s="30"/>
    </row>
    <row r="501" ht="12.75">
      <c r="H501" s="30"/>
    </row>
    <row r="502" ht="12.75">
      <c r="H502" s="30"/>
    </row>
    <row r="503" ht="12.75">
      <c r="H503" s="30"/>
    </row>
    <row r="504" ht="12.75">
      <c r="H504" s="30"/>
    </row>
    <row r="505" ht="12.75">
      <c r="H505" s="30"/>
    </row>
    <row r="506" ht="12.75">
      <c r="H506" s="30"/>
    </row>
    <row r="507" ht="12.75">
      <c r="H507" s="30"/>
    </row>
    <row r="508" ht="12.75">
      <c r="H508" s="30"/>
    </row>
    <row r="509" ht="12.75">
      <c r="H509" s="30"/>
    </row>
    <row r="510" ht="12.75">
      <c r="H510" s="30"/>
    </row>
    <row r="511" ht="12.75">
      <c r="H511" s="30"/>
    </row>
    <row r="512" ht="12.75">
      <c r="H512" s="30"/>
    </row>
    <row r="513" ht="12.75">
      <c r="H513" s="30"/>
    </row>
    <row r="514" ht="12.75">
      <c r="H514" s="30"/>
    </row>
    <row r="515" ht="12.75">
      <c r="H515" s="30"/>
    </row>
    <row r="516" ht="12.75">
      <c r="H516" s="30"/>
    </row>
    <row r="517" ht="12.75">
      <c r="H517" s="30"/>
    </row>
    <row r="518" ht="12.75">
      <c r="H518" s="30"/>
    </row>
    <row r="519" ht="12.75">
      <c r="H519" s="30"/>
    </row>
    <row r="520" ht="12.75">
      <c r="H520" s="30"/>
    </row>
    <row r="521" ht="12.75">
      <c r="H521" s="30"/>
    </row>
    <row r="522" ht="12.75">
      <c r="H522" s="30"/>
    </row>
    <row r="523" ht="12.75">
      <c r="H523" s="30"/>
    </row>
    <row r="524" ht="12.75">
      <c r="H524" s="30"/>
    </row>
    <row r="525" ht="12.75">
      <c r="H525" s="30"/>
    </row>
    <row r="526" ht="12.75">
      <c r="H526" s="30"/>
    </row>
    <row r="527" ht="12.75">
      <c r="H527" s="30"/>
    </row>
    <row r="528" ht="12.75">
      <c r="H528" s="30"/>
    </row>
    <row r="529" ht="12.75">
      <c r="H529" s="30"/>
    </row>
    <row r="530" ht="12.75">
      <c r="H530" s="30"/>
    </row>
    <row r="531" ht="12.75">
      <c r="H531" s="30"/>
    </row>
    <row r="532" ht="12.75">
      <c r="H532" s="30"/>
    </row>
    <row r="533" ht="12.75">
      <c r="H533" s="30"/>
    </row>
    <row r="534" ht="12.75">
      <c r="H534" s="30"/>
    </row>
    <row r="535" ht="12.75">
      <c r="H535" s="30"/>
    </row>
    <row r="536" ht="12.75">
      <c r="H536" s="30"/>
    </row>
    <row r="537" ht="12.75">
      <c r="H537" s="30"/>
    </row>
    <row r="538" ht="12.75">
      <c r="H538" s="30"/>
    </row>
    <row r="539" ht="12.75">
      <c r="H539" s="30"/>
    </row>
    <row r="540" ht="12.75">
      <c r="H540" s="30"/>
    </row>
    <row r="541" ht="12.75">
      <c r="H541" s="30"/>
    </row>
    <row r="542" ht="12.75">
      <c r="H542" s="30"/>
    </row>
    <row r="543" ht="12.75">
      <c r="H543" s="30"/>
    </row>
    <row r="544" ht="12.75">
      <c r="H544" s="30"/>
    </row>
    <row r="545" ht="12.75">
      <c r="H545" s="30"/>
    </row>
    <row r="546" ht="12.75">
      <c r="H546" s="30"/>
    </row>
    <row r="547" ht="12.75">
      <c r="H547" s="30"/>
    </row>
    <row r="548" ht="12.75">
      <c r="H548" s="30"/>
    </row>
    <row r="549" ht="12.75">
      <c r="H549" s="30"/>
    </row>
    <row r="550" ht="12.75">
      <c r="H550" s="30"/>
    </row>
    <row r="551" ht="12.75">
      <c r="H551" s="30"/>
    </row>
    <row r="552" ht="12.75">
      <c r="H552" s="30"/>
    </row>
    <row r="553" ht="12.75">
      <c r="H553" s="30"/>
    </row>
    <row r="554" ht="12.75">
      <c r="H554" s="30"/>
    </row>
    <row r="555" ht="12.75">
      <c r="H555" s="30"/>
    </row>
    <row r="556" ht="12.75">
      <c r="H556" s="30"/>
    </row>
    <row r="557" ht="12.75">
      <c r="H557" s="30"/>
    </row>
    <row r="558" ht="12.75">
      <c r="H558" s="30"/>
    </row>
    <row r="559" ht="12.75">
      <c r="H559" s="30"/>
    </row>
    <row r="560" ht="12.75">
      <c r="H560" s="30"/>
    </row>
    <row r="561" ht="12.75">
      <c r="H561" s="30"/>
    </row>
    <row r="562" ht="12.75">
      <c r="H562" s="30"/>
    </row>
    <row r="563" ht="12.75">
      <c r="H563" s="30"/>
    </row>
    <row r="564" ht="12.75">
      <c r="H564" s="30"/>
    </row>
    <row r="565" ht="12.75">
      <c r="H565" s="30"/>
    </row>
    <row r="566" ht="12.75">
      <c r="H566" s="30"/>
    </row>
    <row r="567" ht="12.75">
      <c r="H567" s="30"/>
    </row>
    <row r="568" ht="12.75">
      <c r="H568" s="30"/>
    </row>
    <row r="569" ht="12.75">
      <c r="H569" s="30"/>
    </row>
    <row r="570" ht="12.75">
      <c r="H570" s="30"/>
    </row>
    <row r="571" ht="12.75">
      <c r="H571" s="30"/>
    </row>
    <row r="572" ht="12.75">
      <c r="H572" s="30"/>
    </row>
    <row r="573" ht="12.75">
      <c r="H573" s="30"/>
    </row>
    <row r="574" ht="12.75">
      <c r="H574" s="30"/>
    </row>
    <row r="575" ht="12.75">
      <c r="H575" s="30"/>
    </row>
    <row r="576" ht="12.75">
      <c r="H576" s="30"/>
    </row>
    <row r="577" ht="12.75">
      <c r="H577" s="30"/>
    </row>
    <row r="578" ht="12.75">
      <c r="H578" s="30"/>
    </row>
    <row r="579" ht="12.75">
      <c r="H579" s="30"/>
    </row>
    <row r="580" ht="12.75">
      <c r="H580" s="30"/>
    </row>
    <row r="581" ht="12.75">
      <c r="H581" s="30"/>
    </row>
    <row r="582" ht="12.75">
      <c r="H582" s="30"/>
    </row>
    <row r="583" ht="12.75">
      <c r="H583" s="30"/>
    </row>
    <row r="584" ht="12.75">
      <c r="H584" s="30"/>
    </row>
    <row r="585" ht="12.75">
      <c r="H585" s="30"/>
    </row>
    <row r="586" ht="12.75">
      <c r="H586" s="30"/>
    </row>
    <row r="587" ht="12.75">
      <c r="H587" s="30"/>
    </row>
    <row r="588" ht="12.75">
      <c r="H588" s="30"/>
    </row>
    <row r="589" ht="12.75">
      <c r="H589" s="30"/>
    </row>
    <row r="590" ht="12.75">
      <c r="H590" s="30"/>
    </row>
    <row r="591" ht="12.75">
      <c r="H591" s="30"/>
    </row>
    <row r="592" ht="12.75">
      <c r="H592" s="30"/>
    </row>
    <row r="593" ht="12.75">
      <c r="H593" s="30"/>
    </row>
    <row r="594" ht="12.75">
      <c r="H594" s="30"/>
    </row>
    <row r="595" ht="12.75">
      <c r="H595" s="30"/>
    </row>
    <row r="596" ht="12.75">
      <c r="H596" s="30"/>
    </row>
    <row r="597" ht="12.75">
      <c r="H597" s="30"/>
    </row>
    <row r="598" ht="12.75">
      <c r="H598" s="30"/>
    </row>
    <row r="599" ht="12.75">
      <c r="H599" s="30"/>
    </row>
    <row r="600" ht="12.75">
      <c r="H600" s="30"/>
    </row>
    <row r="601" ht="12.75">
      <c r="H601" s="30"/>
    </row>
    <row r="602" ht="12.75">
      <c r="H602" s="30"/>
    </row>
    <row r="603" ht="12.75">
      <c r="H603" s="30"/>
    </row>
    <row r="604" ht="12.75">
      <c r="H604" s="30"/>
    </row>
    <row r="605" ht="12.75">
      <c r="H605" s="30"/>
    </row>
    <row r="606" ht="12.75">
      <c r="H606" s="30"/>
    </row>
    <row r="607" ht="12.75">
      <c r="H607" s="30"/>
    </row>
    <row r="608" ht="12.75">
      <c r="H608" s="30"/>
    </row>
    <row r="609" ht="12.75">
      <c r="H609" s="30"/>
    </row>
    <row r="610" ht="12.75">
      <c r="H610" s="30"/>
    </row>
    <row r="611" ht="12.75">
      <c r="H611" s="30"/>
    </row>
    <row r="612" ht="12.75">
      <c r="H612" s="30"/>
    </row>
    <row r="613" ht="12.75">
      <c r="H613" s="30"/>
    </row>
    <row r="614" ht="12.75">
      <c r="H614" s="30"/>
    </row>
    <row r="615" ht="12.75">
      <c r="H615" s="30"/>
    </row>
    <row r="616" ht="12.75">
      <c r="H616" s="30"/>
    </row>
    <row r="617" ht="12.75">
      <c r="H617" s="30"/>
    </row>
    <row r="618" ht="12.75">
      <c r="H618" s="30"/>
    </row>
    <row r="619" ht="12.75">
      <c r="H619" s="30"/>
    </row>
    <row r="620" ht="12.75">
      <c r="H620" s="30"/>
    </row>
    <row r="621" ht="12.75">
      <c r="H621" s="30"/>
    </row>
    <row r="622" ht="12.75">
      <c r="H622" s="30"/>
    </row>
    <row r="623" ht="12.75">
      <c r="H623" s="30"/>
    </row>
    <row r="624" ht="12.75">
      <c r="H624" s="30"/>
    </row>
    <row r="625" ht="12.75">
      <c r="H625" s="30"/>
    </row>
    <row r="626" ht="12.75">
      <c r="H626" s="30"/>
    </row>
    <row r="627" ht="12.75">
      <c r="H627" s="30"/>
    </row>
    <row r="628" ht="12.75">
      <c r="H628" s="30"/>
    </row>
    <row r="629" ht="12.75">
      <c r="H629" s="30"/>
    </row>
    <row r="630" ht="12.75">
      <c r="H630" s="30"/>
    </row>
    <row r="631" ht="12.75">
      <c r="H631" s="30"/>
    </row>
    <row r="632" ht="12.75">
      <c r="H632" s="30"/>
    </row>
    <row r="633" ht="12.75">
      <c r="H633" s="30"/>
    </row>
    <row r="634" ht="12.75">
      <c r="H634" s="30"/>
    </row>
    <row r="635" ht="12.75">
      <c r="H635" s="30"/>
    </row>
    <row r="636" ht="12.75">
      <c r="H636" s="30"/>
    </row>
    <row r="637" ht="12.75">
      <c r="H637" s="30"/>
    </row>
    <row r="638" ht="12.75">
      <c r="H638" s="30"/>
    </row>
    <row r="639" ht="12.75">
      <c r="H639" s="30"/>
    </row>
    <row r="640" ht="12.75">
      <c r="H640" s="30"/>
    </row>
    <row r="641" ht="12.75">
      <c r="H641" s="30"/>
    </row>
    <row r="642" ht="12.75">
      <c r="H642" s="30"/>
    </row>
    <row r="643" ht="12.75">
      <c r="H643" s="30"/>
    </row>
    <row r="644" ht="12.75">
      <c r="H644" s="30"/>
    </row>
    <row r="645" ht="12.75">
      <c r="H645" s="30"/>
    </row>
    <row r="646" ht="12.75">
      <c r="H646" s="30"/>
    </row>
    <row r="647" ht="12.75">
      <c r="H647" s="30"/>
    </row>
    <row r="648" ht="12.75">
      <c r="H648" s="30"/>
    </row>
    <row r="649" ht="12.75">
      <c r="H649" s="30"/>
    </row>
    <row r="650" ht="12.75">
      <c r="H650" s="30"/>
    </row>
    <row r="651" ht="12.75">
      <c r="H651" s="30"/>
    </row>
    <row r="652" ht="12.75">
      <c r="H652" s="30"/>
    </row>
    <row r="653" ht="12.75">
      <c r="H653" s="30"/>
    </row>
    <row r="654" ht="12.75">
      <c r="H654" s="30"/>
    </row>
    <row r="655" ht="12.75">
      <c r="H655" s="30"/>
    </row>
    <row r="656" ht="12.75">
      <c r="H656" s="30"/>
    </row>
    <row r="657" ht="12.75">
      <c r="H657" s="30"/>
    </row>
    <row r="658" ht="12.75">
      <c r="H658" s="30"/>
    </row>
    <row r="659" ht="12.75">
      <c r="H659" s="30"/>
    </row>
    <row r="660" ht="12.75">
      <c r="H660" s="30"/>
    </row>
    <row r="661" ht="12.75">
      <c r="H661" s="30"/>
    </row>
    <row r="662" ht="12.75">
      <c r="H662" s="30"/>
    </row>
    <row r="663" ht="12.75">
      <c r="H663" s="30"/>
    </row>
    <row r="664" ht="12.75">
      <c r="H664" s="30"/>
    </row>
    <row r="665" ht="12.75">
      <c r="H665" s="30"/>
    </row>
    <row r="666" ht="12.75">
      <c r="H666" s="30"/>
    </row>
    <row r="667" ht="12.75">
      <c r="H667" s="30"/>
    </row>
    <row r="668" ht="12.75">
      <c r="H668" s="30"/>
    </row>
    <row r="669" ht="12.75">
      <c r="H669" s="30"/>
    </row>
    <row r="670" ht="12.75">
      <c r="H670" s="30"/>
    </row>
    <row r="671" ht="12.75">
      <c r="H671" s="30"/>
    </row>
    <row r="672" ht="12.75">
      <c r="H672" s="30"/>
    </row>
    <row r="673" ht="12.75">
      <c r="H673" s="30"/>
    </row>
    <row r="674" ht="12.75">
      <c r="H674" s="30"/>
    </row>
    <row r="675" ht="12.75">
      <c r="H675" s="30"/>
    </row>
    <row r="676" ht="12.75">
      <c r="H676" s="30"/>
    </row>
    <row r="677" ht="12.75">
      <c r="H677" s="30"/>
    </row>
    <row r="678" ht="12.75">
      <c r="H678" s="30"/>
    </row>
    <row r="679" ht="12.75">
      <c r="H679" s="30"/>
    </row>
    <row r="680" ht="12.75">
      <c r="H680" s="30"/>
    </row>
    <row r="681" ht="12.75">
      <c r="H681" s="30"/>
    </row>
    <row r="682" ht="12.75">
      <c r="H682" s="30"/>
    </row>
    <row r="683" ht="12.75">
      <c r="H683" s="30"/>
    </row>
    <row r="684" ht="12.75">
      <c r="H684" s="30"/>
    </row>
    <row r="685" ht="12.75">
      <c r="H685" s="30"/>
    </row>
    <row r="686" ht="12.75">
      <c r="H686" s="30"/>
    </row>
    <row r="687" ht="12.75">
      <c r="H687" s="30"/>
    </row>
    <row r="688" ht="12.75">
      <c r="H688" s="30"/>
    </row>
    <row r="689" ht="12.75">
      <c r="H689" s="30"/>
    </row>
    <row r="690" ht="12.75">
      <c r="H690" s="30"/>
    </row>
    <row r="691" ht="12.75">
      <c r="H691" s="30"/>
    </row>
    <row r="692" ht="12.75">
      <c r="H692" s="30"/>
    </row>
    <row r="693" ht="12.75">
      <c r="H693" s="30"/>
    </row>
    <row r="694" ht="12.75">
      <c r="H694" s="30"/>
    </row>
    <row r="695" ht="12.75">
      <c r="H695" s="30"/>
    </row>
    <row r="696" ht="12.75">
      <c r="H696" s="30"/>
    </row>
    <row r="697" ht="12.75">
      <c r="H697" s="30"/>
    </row>
    <row r="698" ht="12.75">
      <c r="H698" s="30"/>
    </row>
    <row r="699" ht="12.75">
      <c r="H699" s="30"/>
    </row>
    <row r="700" ht="12.75">
      <c r="H700" s="30"/>
    </row>
    <row r="701" ht="12.75">
      <c r="H701" s="30"/>
    </row>
    <row r="702" ht="12.75">
      <c r="H702" s="30"/>
    </row>
    <row r="703" ht="12.75">
      <c r="H703" s="30"/>
    </row>
    <row r="704" ht="12.75">
      <c r="H704" s="30"/>
    </row>
    <row r="705" ht="12.75">
      <c r="H705" s="30"/>
    </row>
    <row r="706" ht="12.75">
      <c r="H706" s="30"/>
    </row>
    <row r="707" ht="12.75">
      <c r="H707" s="30"/>
    </row>
    <row r="708" ht="12.75">
      <c r="H708" s="30"/>
    </row>
    <row r="709" ht="12.75">
      <c r="H709" s="30"/>
    </row>
    <row r="710" ht="12.75">
      <c r="H710" s="30"/>
    </row>
    <row r="711" ht="12.75">
      <c r="H711" s="30"/>
    </row>
    <row r="712" ht="12.75">
      <c r="H712" s="30"/>
    </row>
    <row r="713" ht="12.75">
      <c r="H713" s="30"/>
    </row>
    <row r="714" ht="12.75">
      <c r="H714" s="30"/>
    </row>
    <row r="715" ht="12.75">
      <c r="H715" s="30"/>
    </row>
    <row r="716" ht="12.75">
      <c r="H716" s="30"/>
    </row>
    <row r="717" ht="12.75">
      <c r="H717" s="30"/>
    </row>
    <row r="718" ht="12.75">
      <c r="H718" s="30"/>
    </row>
    <row r="719" ht="12.75">
      <c r="H719" s="30"/>
    </row>
    <row r="720" ht="12.75">
      <c r="H720" s="30"/>
    </row>
    <row r="721" ht="12.75">
      <c r="H721" s="30"/>
    </row>
    <row r="722" ht="12.75">
      <c r="H722" s="30"/>
    </row>
    <row r="723" ht="12.75">
      <c r="H723" s="30"/>
    </row>
    <row r="724" ht="12.75">
      <c r="H724" s="30"/>
    </row>
    <row r="725" ht="12.75">
      <c r="H725" s="30"/>
    </row>
    <row r="726" ht="12.75">
      <c r="H726" s="30"/>
    </row>
    <row r="727" ht="12.75">
      <c r="H727" s="30"/>
    </row>
    <row r="728" ht="12.75">
      <c r="H728" s="30"/>
    </row>
    <row r="729" ht="12.75">
      <c r="H729" s="30"/>
    </row>
    <row r="730" ht="12.75">
      <c r="H730" s="30"/>
    </row>
    <row r="731" ht="12.75">
      <c r="H731" s="30"/>
    </row>
    <row r="732" ht="12.75">
      <c r="H732" s="30"/>
    </row>
    <row r="733" ht="12.75">
      <c r="H733" s="30"/>
    </row>
    <row r="734" ht="12.75">
      <c r="H734" s="30"/>
    </row>
    <row r="735" ht="12.75">
      <c r="H735" s="30"/>
    </row>
    <row r="736" ht="12.75">
      <c r="H736" s="30"/>
    </row>
    <row r="737" ht="12.75">
      <c r="H737" s="30"/>
    </row>
    <row r="738" ht="12.75">
      <c r="H738" s="30"/>
    </row>
    <row r="739" ht="12.75">
      <c r="H739" s="30"/>
    </row>
    <row r="740" ht="12.75">
      <c r="H740" s="30"/>
    </row>
    <row r="741" ht="12.75">
      <c r="H741" s="30"/>
    </row>
    <row r="742" ht="12.75">
      <c r="H742" s="30"/>
    </row>
    <row r="743" ht="12.75">
      <c r="H743" s="30"/>
    </row>
    <row r="744" ht="12.75">
      <c r="H744" s="30"/>
    </row>
    <row r="745" ht="12.75">
      <c r="H745" s="30"/>
    </row>
    <row r="746" ht="12.75">
      <c r="H746" s="30"/>
    </row>
    <row r="747" ht="12.75">
      <c r="H747" s="30"/>
    </row>
  </sheetData>
  <sheetProtection/>
  <autoFilter ref="F1:F747"/>
  <printOptions/>
  <pageMargins left="0.3937007874015748" right="0.3937007874015748" top="0.7874015748031497" bottom="0.7874015748031497" header="0.31496062992125984" footer="0.31496062992125984"/>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2020-04-03T18:08:25Z</dcterms:created>
  <dcterms:modified xsi:type="dcterms:W3CDTF">2020-09-04T09:14:31Z</dcterms:modified>
  <cp:category/>
  <cp:version/>
  <cp:contentType/>
  <cp:contentStatus/>
</cp:coreProperties>
</file>