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pape00\OneDrive - Univerzita Palackého v Olomouci\PRACOVNÍ\Petra Vopálková\2020\OP VVV\FF_Tř.Svobody 26\FF - AV technika SV26 II\"/>
    </mc:Choice>
  </mc:AlternateContent>
  <bookViews>
    <workbookView xWindow="0" yWindow="0" windowWidth="16380" windowHeight="8190" tabRatio="500" activeTab="4"/>
  </bookViews>
  <sheets>
    <sheet name="REKAPITULACE" sheetId="1" r:id="rId1"/>
    <sheet name="1.NP" sheetId="2" r:id="rId2"/>
    <sheet name="2.NP" sheetId="3" r:id="rId3"/>
    <sheet name="3.NP" sheetId="4" r:id="rId4"/>
    <sheet name="4.NP" sheetId="5" r:id="rId5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3" i="5" l="1"/>
  <c r="G12" i="5"/>
  <c r="G11" i="5"/>
  <c r="G10" i="5"/>
  <c r="G9" i="5"/>
  <c r="G7" i="5"/>
  <c r="G6" i="5"/>
  <c r="G5" i="5"/>
  <c r="G4" i="5"/>
  <c r="G3" i="5"/>
  <c r="G14" i="5" s="1"/>
  <c r="B6" i="1" s="1"/>
  <c r="G40" i="4"/>
  <c r="G39" i="4"/>
  <c r="G38" i="4"/>
  <c r="G37" i="4"/>
  <c r="G36" i="4"/>
  <c r="G34" i="4"/>
  <c r="G41" i="4" s="1"/>
  <c r="G33" i="4"/>
  <c r="G32" i="4"/>
  <c r="G31" i="4"/>
  <c r="G27" i="4"/>
  <c r="G26" i="4"/>
  <c r="G25" i="4"/>
  <c r="G24" i="4"/>
  <c r="G23" i="4"/>
  <c r="G21" i="4"/>
  <c r="G20" i="4"/>
  <c r="G19" i="4"/>
  <c r="G18" i="4"/>
  <c r="G17" i="4"/>
  <c r="G28" i="4" s="1"/>
  <c r="G13" i="4"/>
  <c r="G12" i="4"/>
  <c r="G11" i="4"/>
  <c r="G10" i="4"/>
  <c r="G9" i="4"/>
  <c r="G7" i="4"/>
  <c r="G6" i="4"/>
  <c r="G5" i="4"/>
  <c r="G4" i="4"/>
  <c r="G3" i="4"/>
  <c r="G14" i="4" s="1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6" i="3"/>
  <c r="G45" i="3"/>
  <c r="G44" i="3"/>
  <c r="G43" i="3"/>
  <c r="G68" i="3" s="1"/>
  <c r="G39" i="3"/>
  <c r="G38" i="3"/>
  <c r="G37" i="3"/>
  <c r="G36" i="3"/>
  <c r="G35" i="3"/>
  <c r="G33" i="3"/>
  <c r="G32" i="3"/>
  <c r="G31" i="3"/>
  <c r="G40" i="3" s="1"/>
  <c r="G27" i="3"/>
  <c r="G26" i="3"/>
  <c r="G25" i="3"/>
  <c r="G24" i="3"/>
  <c r="G23" i="3"/>
  <c r="G21" i="3"/>
  <c r="G28" i="3" s="1"/>
  <c r="G20" i="3"/>
  <c r="G19" i="3"/>
  <c r="G18" i="3"/>
  <c r="G14" i="3"/>
  <c r="G13" i="3"/>
  <c r="G12" i="3"/>
  <c r="G11" i="3"/>
  <c r="G10" i="3"/>
  <c r="G9" i="3"/>
  <c r="G7" i="3"/>
  <c r="G6" i="3"/>
  <c r="G5" i="3"/>
  <c r="G4" i="3"/>
  <c r="G3" i="3"/>
  <c r="G15" i="3" s="1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1" i="2"/>
  <c r="G60" i="2"/>
  <c r="G59" i="2"/>
  <c r="G58" i="2"/>
  <c r="G83" i="2" s="1"/>
  <c r="G54" i="2"/>
  <c r="G53" i="2"/>
  <c r="G52" i="2"/>
  <c r="G51" i="2"/>
  <c r="G50" i="2"/>
  <c r="G48" i="2"/>
  <c r="G47" i="2"/>
  <c r="G55" i="2" s="1"/>
  <c r="G46" i="2"/>
  <c r="G45" i="2"/>
  <c r="G44" i="2"/>
  <c r="G40" i="2"/>
  <c r="G39" i="2"/>
  <c r="G38" i="2"/>
  <c r="G37" i="2"/>
  <c r="G36" i="2"/>
  <c r="G34" i="2"/>
  <c r="G33" i="2"/>
  <c r="G32" i="2"/>
  <c r="G31" i="2"/>
  <c r="G30" i="2"/>
  <c r="G41" i="2" s="1"/>
  <c r="G26" i="2"/>
  <c r="G25" i="2"/>
  <c r="G24" i="2"/>
  <c r="G23" i="2"/>
  <c r="G22" i="2"/>
  <c r="G20" i="2"/>
  <c r="G19" i="2"/>
  <c r="G18" i="2"/>
  <c r="G17" i="2"/>
  <c r="G27" i="2" s="1"/>
  <c r="G12" i="2"/>
  <c r="G11" i="2"/>
  <c r="G10" i="2"/>
  <c r="G13" i="2" s="1"/>
  <c r="G6" i="2"/>
  <c r="G7" i="2" s="1"/>
  <c r="G5" i="2"/>
  <c r="G4" i="2"/>
  <c r="G3" i="2"/>
  <c r="B3" i="1" l="1"/>
  <c r="B5" i="1"/>
  <c r="B4" i="1"/>
  <c r="B7" i="1" l="1"/>
  <c r="B8" i="1" l="1"/>
  <c r="B9" i="1" s="1"/>
</calcChain>
</file>

<file path=xl/sharedStrings.xml><?xml version="1.0" encoding="utf-8"?>
<sst xmlns="http://schemas.openxmlformats.org/spreadsheetml/2006/main" count="512" uniqueCount="124">
  <si>
    <t>REKAPITULACE</t>
  </si>
  <si>
    <t>1.NP</t>
  </si>
  <si>
    <t>2.NP</t>
  </si>
  <si>
    <t>3.NP</t>
  </si>
  <si>
    <t>4.NP</t>
  </si>
  <si>
    <t>CELKEM bez DPH</t>
  </si>
  <si>
    <t>DPH 21%</t>
  </si>
  <si>
    <t>CELKEM vč.DPH</t>
  </si>
  <si>
    <t>zkratka projektu</t>
  </si>
  <si>
    <t>název projektu</t>
  </si>
  <si>
    <t>CJV</t>
  </si>
  <si>
    <t>SIN</t>
  </si>
  <si>
    <t>PSY</t>
  </si>
  <si>
    <t>Rozvoj výzkumné a vzdělávací infrastruktury pro psychologii práce a organizace</t>
  </si>
  <si>
    <t>REL</t>
  </si>
  <si>
    <t>Nový doktorský obor Religionistika na UP - výzkumné a technické zajištění</t>
  </si>
  <si>
    <t>SOC</t>
  </si>
  <si>
    <t>INA</t>
  </si>
  <si>
    <t>Infrastruktura pro program Asijská studia: podpora mladých talentů</t>
  </si>
  <si>
    <t>MIG</t>
  </si>
  <si>
    <t>Rozvoj výzkumné a vzdělávací infrastruktury pro DSP Migrační studia</t>
  </si>
  <si>
    <t>IRP</t>
  </si>
  <si>
    <t>Přístrojové vybavení na FF UP</t>
  </si>
  <si>
    <t>CELKEM</t>
  </si>
  <si>
    <t>Rozdělení dle projektů</t>
  </si>
  <si>
    <t>Učebny 1.02,1.02a,1.03,1.03a,1,04</t>
  </si>
  <si>
    <t>LED TV, úhlopříčka min. 55", nativní rozl.min. 2K, LAN, min. 2xHDMI, min.2xUSB2.0, min 1xUSB3.0, výkon repro min. 2X10W</t>
  </si>
  <si>
    <t>ks</t>
  </si>
  <si>
    <t>Pojízdný stojan pro ploché televize s úhlopříčkou 37"-70" s policí. Nosnost 40 kg, podpora VESA 200×200 až 600×400 mm. Výška středu televize od podlahy min.149 cm.</t>
  </si>
  <si>
    <t xml:space="preserve">Mobilní tabule (na kolečkách) 120x90cm - Bílá magnetická tabule pro popis fixem, povrch tabule dvouvrstvá keramika 810°C. Stíratelná suchým hadrem. </t>
  </si>
  <si>
    <t>Instalace techniky a vybavení dodaného investorem (dle specifikace a množství uvedeného v poznámkách položek)</t>
  </si>
  <si>
    <t>kpl</t>
  </si>
  <si>
    <t>Učebny 1.12,1.16</t>
  </si>
  <si>
    <t>Interaktivní projektor s ultrakrátkou projekční vzdáleností:
světelný výkon: min. 3500 ANSI lumenů
technologie: 3LCD, barva: bílá
nativní rozlišení: min. WXGA 1280x800
životnost zdroje při max.výkonu: min. 4.000 hodin
projekční poměr: max.0.3:1
vstupy: min. 1x VGA, 2x HDMI, 1x RJ-45
interaktivní jednotka zabudovaná v projektoru
ovládání interaktivity: min. 2 pera
Včetně držáku projektoru</t>
  </si>
  <si>
    <t xml:space="preserve">Tabule 210x120cm -Bílá magnetická tabule pro popis fixem, povrch tabule dvouvrstvá keramika 810°C, součástí tabule je odkládací polička, základní pop.set. Slouží současně jako projekční plocha interaktivního dataprojektoru. Stíratelné suchým hadrem.
</t>
  </si>
  <si>
    <t>Učebny 1.07,1.10</t>
  </si>
  <si>
    <t xml:space="preserve">Dataprojektor:
světelný výkon: min. 3800 ANSI lumenů
technologie: 3LCD, barva: bílá 
nativní rozlišení: min. WUXGA 1920x1200 
životnost zdroje při max.výkonu: min. 6.000 hodin 
optický zoom: min. 1.6x 
Vstupy: min. 2x VGA, 2x HDMI, 1x RJ-45
Projekční vzdálenost: 3,5-4 m na plochu šířky 270 cm
Včetně teleskopického držáku 0,3-1m (dle dispozice konkrétní místnosti), skryté vedení kabeláže, bílá barva
</t>
  </si>
  <si>
    <t xml:space="preserve">Elektrická projekční plocha 270x200, povrch matný bílý-zadní strana černá, tubus 12x12 cm, posuvné upevňovací elementy 55cm po stranách,  trapézová zatěžovací tyč uzavírá při plném navinutí plochy celou štěrbinu tubusu
</t>
  </si>
  <si>
    <t xml:space="preserve">Set 2ks  dvoupásmových reproboxů, vč. polohovací konzoly, hudební výkon min.120 W, frekv.rozsah 55 Hz – 20 kHz v pásmu 8 dB, max. rozměry 250x400x250, bílý
</t>
  </si>
  <si>
    <t>pár</t>
  </si>
  <si>
    <t>vybavení katedry</t>
  </si>
  <si>
    <t>Kompaktní scaler se zabudovaným přepínačem pro 2x HDMI a 1x VGA signály, výstup 1xHDMI, symetrický audio výstup, funkce automatické přepínání mezi připojenými vstupy, možnost ovládání po TCP/IP, RS-232, konfigurace přes webové rozhraní nebo OSD (lze nastavit různá vstupní/výstupní rozlišení (až 1920x1200), korekce barev ...), ovládání hlasitosti na předním panelu spolu s manuální volbou vstupu, audio de-embedding, s příslušenstvím. Převodníky videosignálu na vstupech nejsou přípustné.</t>
  </si>
  <si>
    <t xml:space="preserve">Koncový NF zesilovač min. 2x50W, 4-16 Ohm, frekv.rozsah 45Hz-25kHz, nastavení vstupu, hlasitosti a korekcí s pamětí pro případ výpadku proudu, možnost automatického zapnutí po připojení do sítě (bezobslužný provoz), pasívní chlazení (tichý provoz), max.rozměry 300x100x200 mm
</t>
  </si>
  <si>
    <t xml:space="preserve">Zpožďovací relé 230V, 10-120s s příslušenstvím (pro zapojení v přívodu napájení zesilovače, vstup vidlice 230V, výstup zásuvka 230V)
</t>
  </si>
  <si>
    <t>Master-Slave zásuvka 230V pro zapnutí AV techniky po zapnutí PC</t>
  </si>
  <si>
    <t>Učebny 1.30,1.36,1.61,1.73</t>
  </si>
  <si>
    <t xml:space="preserve">Dataprojektor:
světelný výkon: min. 5500 ANSI lumenů
technologie: 3LCD, barva: bílá 
nativní rozlišení: min. WUXGA 1920x1200 
životnost zdroje při max.výkonu: min. 5.000 hodin 
optický zoom: min. 1.6x 
Vstupy: min. 1x VGA, 1x HDMI, 1x RJ-45, 1x HDBaseT
Projekční vzdálenost: 3,5-4 m na plochu šířky 270 cm
Včetně teleskopického držáku 0,3-1m (dle dispozice konkrétní místnosti), skryté vedení kabeláže, bílá barva
</t>
  </si>
  <si>
    <t xml:space="preserve">Kompaktní scaler se zabudovaným 3x1 přepínačem pro HDMI, min. 3x HDMI vstup, 1x vstup pro mikrofon (možnost míchání se zvukem ostatních vstupů), výstupy 1xHDMI a 1xHDBaseT, symetrický audio výstup, funkce automatické přepínání mezi připojenými vstupy, možnost ovládání po TCP/IP, RS-232, konfigurace přes webové rozhraní nebo OSD (lze nastavit různá vstupní/výstupní rozlišení (až 1920x1200), korekce barev ...), ovládání hlasitosti na předním panelu spolu s manuální volbou vstupu, audio de-embedding, s příslušenstvím. Převodníky videosignálu na vstupech nejsou přípustné.
</t>
  </si>
  <si>
    <t>Učebny 1.31,1.32,1.63,1.68</t>
  </si>
  <si>
    <t>AULA 1.49</t>
  </si>
  <si>
    <t xml:space="preserve">Dataprojektor:
světelný výkon: min. 6000 ANSI lumenů 
technologie: 3LCD, barva: bílá 
nativní rozlišení: min. WUXGA 1920x1200 
životnost zdroje při max.výkonu: min. 20.000 hodin 
optický zoom: min. 1.6x 
projekční poměr v rozsahu: min. 1,4 – 2,2:1 
Ovládání přes ethernet a RS232
Vstupy: min. 1x VGA, 1x HDMI, 1x RJ-45, 1x HDBaseT, RS232
Projekční vzdálenost: 5,5m na plochu šířky 350 cm
Včetně teleskopického držáku 0,3-1m (dle dispozice konkrétní místnosti), skryté vedení kabeláže, bílá barva
</t>
  </si>
  <si>
    <t xml:space="preserve">Elektrická projekční plocha 350x200, povrch matný bílý-zadní strana černá, tubus 12x12 cm, posuvné upevňovací elementy 55cm po stranách,  trapézová zatěžovací tyč uzavírá při plném navinutí plochy celou štěrbinu tubusu
</t>
  </si>
  <si>
    <t xml:space="preserve">Tabule 240x120cm -Bílá magnetická tabule pro popis fixem, povrch tabule dvouvrstvá keramika 810°C, součástí tabule je odkládací polička, základní pop.set, stíratelné suchým hadrem.
</t>
  </si>
  <si>
    <t xml:space="preserve">NF výkonový zesilovač 2x200W @ 8Ohm, bezhlučný provoz díky pasivnímu chlazení bez ventilátorů, 1U-19", vstupy 2xXLR+1xCINCH/kanál, indikátory stavu LED na čelním panelu
</t>
  </si>
  <si>
    <t xml:space="preserve">Digitální DSP matice 12x6, 4x vstup Mic/Line, 8x stereo vstup Cinch, 6x výstup, DSP funkce zahrnující pro každý mono vstup 5pásm. EQ, kompresor a 8pásmový aut. eliminátor zpětné vazby, pro každý stereo vstup automatickou regulaci úrovně a pro každý výstup 8pásm. param. EQ, crossover, delay a limiter. Dále je k dispozici Matrix-Mixing, Priority-Paging, Ambient Noise Compensation. Možnost uložení nastavení do až 50 uživatelských presetů. Ovládání přes Ethernet, RS232, logické kontakty, programovatelné ovládací panely.
</t>
  </si>
  <si>
    <t xml:space="preserve">2kanálový univerzální galvanický oddělovač a převodník úrovně, vč. adapteru pro montáž do racku
</t>
  </si>
  <si>
    <t xml:space="preserve">Stojánek pro mikrofon na "husím krku" pro elektrické i mechanické propojení s mikrofonem, mikrofonní tlačítko s kontrolkou stavu zapnuto/vypnuto, funkce push-to-talk (zapnutí mikrofonu uživatelem) 
</t>
  </si>
  <si>
    <t xml:space="preserve">Mikrofon kondenzátorový, superkardioida, včetně větrné ochrany, XLR, určený pro použití s "husími krky" phantom nap.48V, frek. Max.akustický tlak: 130 dB SPL , Rozsah 50Hz-20kHz, citlivost 10 mV/Pa, jmenovitá impedance 50Ohm, max. úroveň šumu 26dB
</t>
  </si>
  <si>
    <t xml:space="preserve">Odolný ohebný kovový "husí krk" se dvěma ohebnými částmi pro konfortní přizpůsobení - délka 40cm, ukončen konektorem XLR, umožňuje Phantomové napájení 12-48V
</t>
  </si>
  <si>
    <t xml:space="preserve">Nabíječka se dvěma nabíjecími přihrádkami pro mikrofony (ruční nebo náhlavní) vč. zdroje, poskytuje dě nabíjecí přihrádky pro nabíjení mikrofonů bez nutnosti vyjmutí akumulátorů z vasílače. Nabíjení řízeno mikroprocesorem
</t>
  </si>
  <si>
    <t xml:space="preserve">Přijímač bezdrátového mikrofonu, diverzitní, 64 kanálů, v pásmu 470-694 MHz, provoz až 16 systémů současně, LCD display (indikace frekvence, kanálu, RF, AF, slabé baterie), Squlech, funkce vyhledávání volných kanálů, vč. adapteru pro instalaci do 19"-1U
</t>
  </si>
  <si>
    <t xml:space="preserve">Ruční bezdrátový dynamický mikrofon, kardioida, 64 volitelných kanálů, vypínač, indikační LED zapnutí a stavu baterie + přenos informace o stavu baterie do přijímače, napájení  AA baterie/akumulátor doba provozu cca 10 hodin. Možnost dobíjení akumulátorů přímo ve vysílači bez nutnosti jejich vyjmutí (nabíjecí kontakty na těle mikrofonu), vč. akumulátoru Ni-MH1,2V/1900mAh
</t>
  </si>
  <si>
    <t xml:space="preserve">Vysílač kapesní bezdrátového mikrofonu, 64 volitelných kanálů, vypínač, indikační LED zapnutí a stavu baterie, regulace výstupní úrovně, přenos informace o stavu baterie do přijímače,napájení AA baterie/akumulátor doba provozu cca 10 hodin. Možnost dobíjení akumulátorů přímo ve vysílači bez nutnosti jejich vyjmutí, vč. akumulátoru Ni-MH1,2V/1900mAh
</t>
  </si>
  <si>
    <t xml:space="preserve">Náhlavní kondenzátorový mikrofon směrový vč. molitanové ochrany, ledvinová charakteristika, citlivost -66dB, max. SPL 120dB, kabel 1,3 m zakončený konektorem J3,5 + pouzdro pro WM-4000A včetně flexibilního opasku
</t>
  </si>
  <si>
    <t xml:space="preserve">Managed Switch 8xPoE 10/100MB + 2x combo Gigabit Ethernet s SFP, PoE+ pro 8 portů Fast Ethernet (max. 30W na port a celkem max. 62W), přepínací kapacita 5.6 Gbps, forwardovací rychlost 4.17 Mpps, IPv6, bezventilátorové provedení pro tichý chod, Montáž do 19“ racku, web management
</t>
  </si>
  <si>
    <t xml:space="preserve">1280 x 800 bodů, 7-9" dotykový barevný panel, integrované webové rozhraní, tvar k postavení na stůl, připojení ethernetem včetně PoE, hustota pixelů 216 ppi, barevná hloubka 32-bitů (True Color), integrovaný mikrofon, reproduktor, světelný a pohybový senzor, 512 MB RAM, microSD karta min. 8 GB,  barva stříbrná (hliník)
</t>
  </si>
  <si>
    <t xml:space="preserve">Malá řídící jednotka na DIN lištu, LAN/ethernet, 3x obousměrný RS-485/232 port, 8x univerzální vstup (digitální, analogový, volitelné)/ univerzální výstup (IR, RS-232,otevřený kolektor), integrované hodiny reálného času (RTC), snímač IR kódů dálkových ovládání, napájení 24 V nebo PoE, Web server a administrátorské webové rozhraní
</t>
  </si>
  <si>
    <t xml:space="preserve">Jednotka relé na DIN lištu, 8x relé, zajišťuje spínání napájení AV techniky, zároveň spínání napájení a směr pohybu projekčních ploch, dále ovládá spouštění/zvedání žaluzií
</t>
  </si>
  <si>
    <t xml:space="preserve">Police pro montáž řídící jednotky + přísl. do 19" racku, 1U-provedení nerez, uzpůsobeno pro instalaci jednotky a příslušenství, uchycení kabelů
</t>
  </si>
  <si>
    <t xml:space="preserve">Racková vestavba 19" do technického dílu stolu, vč. min. 1x police 1U-250mm
</t>
  </si>
  <si>
    <t>Napájecí lišta 8x230VAC, s přepěť ochranou a vypínačem</t>
  </si>
  <si>
    <t>nevyplňovat</t>
  </si>
  <si>
    <t>Učebny 2.11</t>
  </si>
  <si>
    <t>LED TV, úhlopříčka min. 55", nativní rozl.min. 2K, LAN, min. 2xHDMI, min.2xUSB2.0, min 1xUSB3.0, výkon repro min. 2X10W, včetně výklopného držáku na zeď</t>
  </si>
  <si>
    <t>Distributor HDMI signálu přes UTP pro TV, komplet vysílač/přijímač</t>
  </si>
  <si>
    <t>Učebny 2.14,2.21,2.23a,2.54</t>
  </si>
  <si>
    <t xml:space="preserve">Kompaktní scaler se zabudovaným přepínačem pro 2x HDMI a 1x VGA signály, výstup 1xHDMI, symetrický audio výstup, funkce automatické přepínání mezi připojenými vstupy, možnost ovládání po TCP/IP, RS-232, konfigurace přes webové rozhraní nebo OSD (lze nastavit různá vstupní/výstupní rozlišení (až 1920x1200), korekce barev ...), ovládání hlasitosti na předním panelu spolu s manuální volbou vstupu, audio de-embedding, s příslušenstvím. Převodníky videosignálu na vstupech nejsou přípustné.
</t>
  </si>
  <si>
    <t>Učebna 2.24</t>
  </si>
  <si>
    <t>AULA 2.31</t>
  </si>
  <si>
    <t>Dataprojektor:
světelný výkon: min. 6000 ANSI lumenů 
technologie: 3LCD, barva: bílá 
nativní rozlišení: min. WUXGA 1920x1200 
životnost zdroje při max.výkonu: min. 20.000 hodin 
optický zoom: min. 1.6x 
projekční poměr v rozsahu: min. 1,4 – 2,2:1 
Ovládání přes ethernet a RS232
Vstupy: min. 1x VGA, 1x HDMI, 1x RJ-45, 1x HDBaseT, RS232
Projekční vzdálenost: 5,5m na plochu šířky 350 cm
Včetně teleskopického držáku 0,3-1m (dle dispozice konkrétní místnosti), skryté vedení kabeláže, bílá barva</t>
  </si>
  <si>
    <t/>
  </si>
  <si>
    <t>Elektrická projekční plocha 350x200, povrch matný bílý-zadní strana černá, tubus 12x12 cm, posuvné upevňovací elementy 55cm po stranách,  trapézová zatěžovací tyč uzavírá při plném navinutí plochy celou štěrbinu tubusu.</t>
  </si>
  <si>
    <t>Kompaktní scaler se zabudovaným 3x1 přepínačem pro HDMI, min. 3x HDMI vstup, 1x vstup pro mikrofon (možnost míchání se zvukem ostatních vstupů), výstupy 1xHDMI a 1xHDBaseT, symetrický audio výstup, funkce automatické přepínání mezi připojenými vstupy, možnost ovládání po TCP/IP, RS-232, konfigurace přes webové rozhraní nebo OSD (lze nastavit různá vstupní/výstupní rozlišení (až 1920x1200), korekce barev ...), ovládání hlasitosti na předním panelu spolu s manuální volbou vstupu, audio de-embedding, s příslušenstvím. Převodníky videosignálu na vstupech nejsou přípustné.</t>
  </si>
  <si>
    <t>Učebny 3.01,3.02</t>
  </si>
  <si>
    <t xml:space="preserve">Dataprojektor:
světelný výkon: min. 3800 ANSI lumenů
technologie: 3LCD, barva: bílá 
nativní rozlišení: min. WUXGA 1920x1200 
životnost zdroje při max.výkonu: min. 6.000 hodin 
optický zoom: min. 1.6x 
Vstupy: min. 2x VGA, 2x HDMI, 1x RJ-45
Projekční vzdálenost: 3,5-4 m na plochu šířky 270 cm
</t>
  </si>
  <si>
    <t>Učebny 3.13,3.20,3.22,3.23,3.24</t>
  </si>
  <si>
    <t>Učebny 3.28,3.29,3.40,3.44,3.54,3.56</t>
  </si>
  <si>
    <t>Učebna 4.09</t>
  </si>
  <si>
    <t>POZNÁMKY:</t>
  </si>
  <si>
    <t>V případě, že je u položky v poznámce zadavatele uvedeno, že příslušný počet jednotek dodá zadavatel, nacení dodavatel instalaci příslušného počtu jednotek dodaných zadavatelem do položky "Instalace techniky a vybavení dodaného zadavatelem (dle specifikace a množství uvedeného v poznámkách předmětných položek)".</t>
  </si>
  <si>
    <t>reg. číslo projektu</t>
  </si>
  <si>
    <t>CZ.02.2.67/0.0/0.0/16_016/0002481</t>
  </si>
  <si>
    <t>Infrastrukturní zajištění výuky v rámci CJV a bakalářského studijního programu Migrační studia</t>
  </si>
  <si>
    <t>CZ.02.1.01/0.0/0.0/16_019/0000791</t>
  </si>
  <si>
    <t xml:space="preserve">Sinofonní příhraničí – Interakce na okraji </t>
  </si>
  <si>
    <t>CZ.02.1.01/0.0/0.0/16_017/0002425</t>
  </si>
  <si>
    <t>CZ.02.1.01/0.0/0.0/16_017/0002421</t>
  </si>
  <si>
    <t>CZ.02.1.01/0.0/0.0/16_017/0002630</t>
  </si>
  <si>
    <t>Rozvoj výzkumné a vzdělávací infrastruktury pro DSP Sociologie: Výuka pro výzkum, výzkum pro výuku</t>
  </si>
  <si>
    <t>CZ.02.1.01/0.0/0.0/16_017/0002420</t>
  </si>
  <si>
    <t>CZ.02.1.01/0.0/0.0/16_017/0002631</t>
  </si>
  <si>
    <t>č. pol.</t>
  </si>
  <si>
    <t>NABÍZENÉ ZAŘÍZENÍ</t>
  </si>
  <si>
    <t>Technické parametry a popis</t>
  </si>
  <si>
    <t>Množství</t>
  </si>
  <si>
    <t>Jednotka</t>
  </si>
  <si>
    <t>Cena vč. montáže a kabeláže</t>
  </si>
  <si>
    <t>Poznámka zadavatele</t>
  </si>
  <si>
    <t>5 ks dodá zadavatel</t>
  </si>
  <si>
    <t>Instalace techniky a vybavení dodaného zadavatelem (dle specifikace a množství uvedeného v poznámkách předmětných položek)</t>
  </si>
  <si>
    <t>2 ks dodá zadavatel</t>
  </si>
  <si>
    <t>4 ks dodá zadavatel</t>
  </si>
  <si>
    <t>2 páry dodá zadavatel</t>
  </si>
  <si>
    <t>8 ks dodá zadavatel</t>
  </si>
  <si>
    <t>1 ks dodá zadavatel</t>
  </si>
  <si>
    <t>1 kpl dodá zadavatel</t>
  </si>
  <si>
    <t>2ks dodá zadavatel</t>
  </si>
  <si>
    <t>4ks dodá zadavatel</t>
  </si>
  <si>
    <t>3ks dodá zadavatel</t>
  </si>
  <si>
    <t>1 pár dodá zadavatel</t>
  </si>
  <si>
    <t>1ks dodá zadavatel</t>
  </si>
  <si>
    <t>10 ks dodá zadavatel</t>
  </si>
  <si>
    <t>12 ks dodá zadavatel</t>
  </si>
  <si>
    <t>2páry dodá zadavatel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</si>
</sst>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  <family val="2"/>
    </font>
    <font>
      <sz val="10"/>
      <color rgb="FF000000"/>
      <name val="Lohit Devanaga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name val="Arial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0"/>
      <color rgb="FF303030"/>
      <name val="Ubuntu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A9D18E"/>
        <bgColor rgb="FFD9D9D9"/>
      </patternFill>
    </fill>
    <fill>
      <patternFill patternType="solid">
        <fgColor rgb="FFE2F0D9"/>
        <bgColor rgb="FFDDDDDD"/>
      </patternFill>
    </fill>
    <fill>
      <patternFill patternType="solid">
        <fgColor rgb="FFFDE9A9"/>
        <bgColor rgb="FFFFE699"/>
      </patternFill>
    </fill>
    <fill>
      <patternFill patternType="solid">
        <fgColor rgb="FFD9D9D9"/>
        <bgColor rgb="FFDDDDDD"/>
      </patternFill>
    </fill>
    <fill>
      <patternFill patternType="solid">
        <fgColor rgb="FFFFE699"/>
        <bgColor rgb="FFFDE9A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3" borderId="0" xfId="0" applyFont="1" applyFill="1" applyBorder="1" applyAlignment="1">
      <alignment horizontal="left" vertical="center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4" borderId="0" xfId="0" applyFont="1" applyFill="1" applyBorder="1" applyAlignment="1">
      <alignment horizontal="left" vertical="center" wrapText="1"/>
    </xf>
    <xf numFmtId="3" fontId="4" fillId="4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vertical="top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left" wrapText="1" shrinkToFit="1"/>
    </xf>
    <xf numFmtId="0" fontId="0" fillId="0" borderId="0" xfId="0" applyAlignment="1">
      <alignment wrapText="1" shrinkToFit="1"/>
    </xf>
    <xf numFmtId="0" fontId="15" fillId="5" borderId="0" xfId="0" applyFont="1" applyFill="1" applyAlignment="1">
      <alignment horizontal="center" vertical="center"/>
    </xf>
    <xf numFmtId="3" fontId="15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5" fillId="0" borderId="0" xfId="0" applyFont="1"/>
    <xf numFmtId="0" fontId="7" fillId="8" borderId="1" xfId="0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 wrapText="1" shrinkToFit="1"/>
    </xf>
    <xf numFmtId="0" fontId="8" fillId="5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right" vertical="center" wrapText="1"/>
    </xf>
  </cellXfs>
  <cellStyles count="2">
    <cellStyle name="Normální" xfId="0" builtinId="0"/>
    <cellStyle name="Vysvětlující text" xfId="1" builtinId="53" customBuiltin="1"/>
  </cellStyles>
  <dxfs count="306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E699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A9D18E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9A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0303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>
      <selection activeCell="I19" sqref="I19"/>
    </sheetView>
  </sheetViews>
  <sheetFormatPr defaultRowHeight="12.75"/>
  <cols>
    <col min="1" max="1" width="24.85546875" customWidth="1"/>
    <col min="2" max="2" width="31.85546875" style="1" customWidth="1"/>
    <col min="3" max="3" width="57" style="2" customWidth="1"/>
    <col min="4" max="1025" width="11.5703125"/>
  </cols>
  <sheetData>
    <row r="1" spans="1:19" ht="18">
      <c r="A1" s="3" t="s">
        <v>0</v>
      </c>
      <c r="B1" s="4"/>
    </row>
    <row r="2" spans="1:19" ht="15" hidden="1">
      <c r="A2" s="5"/>
      <c r="B2" s="6"/>
    </row>
    <row r="3" spans="1:19" ht="15">
      <c r="A3" s="5" t="s">
        <v>1</v>
      </c>
      <c r="B3" s="6">
        <f>'1.NP'!G7+'1.NP'!G13+'1.NP'!G27+'1.NP'!G41+'1.NP'!G55+'1.NP'!G83</f>
        <v>0</v>
      </c>
    </row>
    <row r="4" spans="1:19" ht="15">
      <c r="A4" s="5" t="s">
        <v>2</v>
      </c>
      <c r="B4" s="6">
        <f>'2.NP'!G15+'2.NP'!G28+'2.NP'!G40+'2.NP'!G68</f>
        <v>0</v>
      </c>
    </row>
    <row r="5" spans="1:19" ht="15">
      <c r="A5" s="5" t="s">
        <v>3</v>
      </c>
      <c r="B5" s="6">
        <f>'3.NP'!G14+'3.NP'!G28+'3.NP'!G41</f>
        <v>0</v>
      </c>
    </row>
    <row r="6" spans="1:19" ht="15">
      <c r="A6" s="5" t="s">
        <v>4</v>
      </c>
      <c r="B6" s="6">
        <f>'4.NP'!G14</f>
        <v>0</v>
      </c>
    </row>
    <row r="7" spans="1:19" ht="15.75">
      <c r="A7" s="7" t="s">
        <v>5</v>
      </c>
      <c r="B7" s="8">
        <f>SUM(B2:B6)</f>
        <v>0</v>
      </c>
    </row>
    <row r="8" spans="1:19" ht="15">
      <c r="A8" s="5" t="s">
        <v>6</v>
      </c>
      <c r="B8" s="9">
        <f>B7*0.21</f>
        <v>0</v>
      </c>
    </row>
    <row r="9" spans="1:19" ht="18">
      <c r="A9" s="3" t="s">
        <v>7</v>
      </c>
      <c r="B9" s="4">
        <f>B7+B8</f>
        <v>0</v>
      </c>
    </row>
    <row r="11" spans="1:19" s="43" customFormat="1" ht="51" customHeight="1">
      <c r="A11" s="51" t="s">
        <v>88</v>
      </c>
      <c r="B11" s="53" t="s">
        <v>89</v>
      </c>
      <c r="C11" s="53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5" spans="1:19" s="47" customFormat="1">
      <c r="A15" s="44" t="s">
        <v>8</v>
      </c>
      <c r="B15" s="45" t="s">
        <v>90</v>
      </c>
      <c r="C15" s="46" t="s">
        <v>9</v>
      </c>
    </row>
    <row r="16" spans="1:19" ht="25.5">
      <c r="A16" s="10" t="s">
        <v>10</v>
      </c>
      <c r="B16" s="11" t="s">
        <v>91</v>
      </c>
      <c r="C16" s="2" t="s">
        <v>92</v>
      </c>
    </row>
    <row r="17" spans="1:3">
      <c r="A17" s="10" t="s">
        <v>11</v>
      </c>
      <c r="B17" s="11" t="s">
        <v>93</v>
      </c>
      <c r="C17" s="2" t="s">
        <v>94</v>
      </c>
    </row>
    <row r="18" spans="1:3" ht="25.5">
      <c r="A18" s="10" t="s">
        <v>12</v>
      </c>
      <c r="B18" s="11" t="s">
        <v>95</v>
      </c>
      <c r="C18" s="2" t="s">
        <v>13</v>
      </c>
    </row>
    <row r="19" spans="1:3" ht="25.5">
      <c r="A19" s="10" t="s">
        <v>14</v>
      </c>
      <c r="B19" s="11" t="s">
        <v>96</v>
      </c>
      <c r="C19" s="2" t="s">
        <v>15</v>
      </c>
    </row>
    <row r="20" spans="1:3" ht="25.5">
      <c r="A20" s="10" t="s">
        <v>16</v>
      </c>
      <c r="B20" s="11" t="s">
        <v>97</v>
      </c>
      <c r="C20" s="2" t="s">
        <v>98</v>
      </c>
    </row>
    <row r="21" spans="1:3" ht="25.5">
      <c r="A21" s="10" t="s">
        <v>17</v>
      </c>
      <c r="B21" s="11" t="s">
        <v>99</v>
      </c>
      <c r="C21" s="2" t="s">
        <v>18</v>
      </c>
    </row>
    <row r="22" spans="1:3" ht="25.5">
      <c r="A22" s="10" t="s">
        <v>19</v>
      </c>
      <c r="B22" s="11" t="s">
        <v>100</v>
      </c>
      <c r="C22" s="2" t="s">
        <v>20</v>
      </c>
    </row>
    <row r="23" spans="1:3">
      <c r="A23" s="10" t="s">
        <v>21</v>
      </c>
      <c r="B23" s="12"/>
      <c r="C23" s="2" t="s">
        <v>22</v>
      </c>
    </row>
  </sheetData>
  <mergeCells count="2">
    <mergeCell ref="B12:P12"/>
    <mergeCell ref="B11:C11"/>
  </mergeCells>
  <pageMargins left="0.78740157480314965" right="0.78740157480314965" top="1.0236220472440944" bottom="1.0236220472440944" header="0.78740157480314965" footer="0.78740157480314965"/>
  <pageSetup paperSize="9" scale="70" orientation="landscape" useFirstPageNumber="1" horizontalDpi="300" verticalDpi="300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3"/>
  <sheetViews>
    <sheetView topLeftCell="A43" zoomScaleNormal="100" workbookViewId="0">
      <selection sqref="A1:P1"/>
    </sheetView>
  </sheetViews>
  <sheetFormatPr defaultRowHeight="12.75"/>
  <cols>
    <col min="1" max="1" width="5" style="13" customWidth="1"/>
    <col min="2" max="2" width="20.28515625" style="14" customWidth="1"/>
    <col min="3" max="3" width="73.140625" style="15" customWidth="1"/>
    <col min="4" max="4" width="10.42578125" style="14" customWidth="1"/>
    <col min="5" max="5" width="7.85546875" style="14" customWidth="1"/>
    <col min="6" max="7" width="14.7109375" style="16" customWidth="1"/>
    <col min="8" max="8" width="32.28515625" style="14" customWidth="1"/>
    <col min="9" max="16" width="4.42578125" style="17" customWidth="1"/>
    <col min="17" max="1025" width="11.5703125" style="2"/>
  </cols>
  <sheetData>
    <row r="1" spans="1:16" s="23" customFormat="1" ht="35.25" customHeight="1">
      <c r="A1" s="18" t="s">
        <v>101</v>
      </c>
      <c r="B1" s="18" t="s">
        <v>102</v>
      </c>
      <c r="C1" s="19" t="s">
        <v>103</v>
      </c>
      <c r="D1" s="18" t="s">
        <v>104</v>
      </c>
      <c r="E1" s="18" t="s">
        <v>105</v>
      </c>
      <c r="F1" s="20" t="s">
        <v>106</v>
      </c>
      <c r="G1" s="20" t="s">
        <v>23</v>
      </c>
      <c r="H1" s="18" t="s">
        <v>107</v>
      </c>
      <c r="I1" s="54" t="s">
        <v>24</v>
      </c>
      <c r="J1" s="54"/>
      <c r="K1" s="54"/>
      <c r="L1" s="54"/>
      <c r="M1" s="54"/>
      <c r="N1" s="54"/>
      <c r="O1" s="54"/>
      <c r="P1" s="22"/>
    </row>
    <row r="2" spans="1:16" ht="15.75" customHeight="1">
      <c r="A2" s="24">
        <v>0</v>
      </c>
      <c r="B2" s="25" t="s">
        <v>1</v>
      </c>
      <c r="C2" s="55" t="s">
        <v>25</v>
      </c>
      <c r="D2" s="55"/>
      <c r="E2" s="55"/>
      <c r="F2" s="55"/>
      <c r="G2" s="55"/>
      <c r="H2" s="55"/>
      <c r="I2" s="21" t="s">
        <v>10</v>
      </c>
      <c r="J2" s="21" t="s">
        <v>11</v>
      </c>
      <c r="K2" s="21" t="s">
        <v>12</v>
      </c>
      <c r="L2" s="21" t="s">
        <v>14</v>
      </c>
      <c r="M2" s="21" t="s">
        <v>16</v>
      </c>
      <c r="N2" s="21" t="s">
        <v>17</v>
      </c>
      <c r="O2" s="21" t="s">
        <v>19</v>
      </c>
      <c r="P2" s="21" t="s">
        <v>21</v>
      </c>
    </row>
    <row r="3" spans="1:16" ht="25.5">
      <c r="A3" s="26">
        <v>1</v>
      </c>
      <c r="B3" s="48"/>
      <c r="C3" s="28" t="s">
        <v>26</v>
      </c>
      <c r="D3" s="27">
        <v>5</v>
      </c>
      <c r="E3" s="27" t="s">
        <v>27</v>
      </c>
      <c r="F3" s="49"/>
      <c r="G3" s="29">
        <f>D3*F3</f>
        <v>0</v>
      </c>
      <c r="H3" s="27"/>
      <c r="I3" s="30"/>
      <c r="J3" s="30"/>
      <c r="K3" s="30"/>
      <c r="L3" s="30"/>
      <c r="M3" s="30"/>
      <c r="N3" s="30"/>
      <c r="O3" s="30"/>
      <c r="P3" s="30">
        <v>5</v>
      </c>
    </row>
    <row r="4" spans="1:16" ht="25.5">
      <c r="A4" s="26">
        <v>2</v>
      </c>
      <c r="B4" s="27"/>
      <c r="C4" s="28" t="s">
        <v>28</v>
      </c>
      <c r="D4" s="27">
        <v>0</v>
      </c>
      <c r="E4" s="27" t="s">
        <v>27</v>
      </c>
      <c r="F4" s="29"/>
      <c r="G4" s="29">
        <f>D4*F4</f>
        <v>0</v>
      </c>
      <c r="H4" s="27" t="s">
        <v>108</v>
      </c>
      <c r="I4" s="30"/>
      <c r="J4" s="30"/>
      <c r="K4" s="30"/>
      <c r="L4" s="30"/>
      <c r="M4" s="30"/>
      <c r="N4" s="30"/>
      <c r="O4" s="30"/>
      <c r="P4" s="30"/>
    </row>
    <row r="5" spans="1:16" ht="25.5">
      <c r="A5" s="26">
        <v>3</v>
      </c>
      <c r="B5" s="27"/>
      <c r="C5" s="28" t="s">
        <v>29</v>
      </c>
      <c r="D5" s="27">
        <v>0</v>
      </c>
      <c r="E5" s="27" t="s">
        <v>27</v>
      </c>
      <c r="F5" s="29"/>
      <c r="G5" s="29">
        <f>D5*F5</f>
        <v>0</v>
      </c>
      <c r="H5" s="27" t="s">
        <v>108</v>
      </c>
      <c r="I5" s="30"/>
      <c r="J5" s="30"/>
      <c r="K5" s="30"/>
      <c r="L5" s="30"/>
      <c r="M5" s="30"/>
      <c r="N5" s="30"/>
      <c r="O5" s="30"/>
      <c r="P5" s="30"/>
    </row>
    <row r="6" spans="1:16" ht="25.5">
      <c r="A6" s="26">
        <v>4</v>
      </c>
      <c r="B6" s="27"/>
      <c r="C6" s="28" t="s">
        <v>109</v>
      </c>
      <c r="D6" s="27">
        <v>1</v>
      </c>
      <c r="E6" s="27" t="s">
        <v>31</v>
      </c>
      <c r="F6" s="49"/>
      <c r="G6" s="29">
        <f>D6*F6</f>
        <v>0</v>
      </c>
      <c r="H6" s="27"/>
      <c r="I6" s="30"/>
      <c r="J6" s="30"/>
      <c r="K6" s="30"/>
      <c r="L6" s="30"/>
      <c r="M6" s="30"/>
      <c r="N6" s="30"/>
      <c r="O6" s="30"/>
      <c r="P6" s="30"/>
    </row>
    <row r="7" spans="1:16">
      <c r="A7" s="26">
        <v>4</v>
      </c>
      <c r="B7" s="31" t="s">
        <v>23</v>
      </c>
      <c r="C7" s="32"/>
      <c r="D7" s="31"/>
      <c r="E7" s="31"/>
      <c r="F7" s="33"/>
      <c r="G7" s="33">
        <f>SUM(G3:G6)</f>
        <v>0</v>
      </c>
      <c r="H7" s="31"/>
      <c r="I7" s="30"/>
      <c r="J7" s="30"/>
      <c r="K7" s="30"/>
      <c r="L7" s="30"/>
      <c r="M7" s="30"/>
      <c r="N7" s="30"/>
      <c r="O7" s="30"/>
      <c r="P7" s="30"/>
    </row>
    <row r="8" spans="1:16">
      <c r="A8" s="26">
        <v>4</v>
      </c>
      <c r="B8" s="27"/>
      <c r="C8" s="34"/>
      <c r="D8" s="27"/>
      <c r="E8" s="27"/>
      <c r="F8" s="29"/>
      <c r="G8" s="29"/>
      <c r="H8" s="27"/>
      <c r="I8" s="30"/>
      <c r="J8" s="30"/>
      <c r="K8" s="30"/>
      <c r="L8" s="30"/>
      <c r="M8" s="30"/>
      <c r="N8" s="30"/>
      <c r="O8" s="30"/>
      <c r="P8" s="30"/>
    </row>
    <row r="9" spans="1:16" ht="15.75" customHeight="1">
      <c r="A9" s="26">
        <v>4</v>
      </c>
      <c r="B9" s="25" t="s">
        <v>1</v>
      </c>
      <c r="C9" s="55" t="s">
        <v>32</v>
      </c>
      <c r="D9" s="55"/>
      <c r="E9" s="55"/>
      <c r="F9" s="55"/>
      <c r="G9" s="55"/>
      <c r="H9" s="55"/>
      <c r="I9" s="30"/>
      <c r="J9" s="30"/>
      <c r="K9" s="30"/>
      <c r="L9" s="30"/>
      <c r="M9" s="30"/>
      <c r="N9" s="30"/>
      <c r="O9" s="30"/>
      <c r="P9" s="30"/>
    </row>
    <row r="10" spans="1:16" ht="141.75" customHeight="1">
      <c r="A10" s="26">
        <v>5</v>
      </c>
      <c r="B10" s="48"/>
      <c r="C10" s="28" t="s">
        <v>33</v>
      </c>
      <c r="D10" s="27">
        <v>2</v>
      </c>
      <c r="E10" s="27" t="s">
        <v>27</v>
      </c>
      <c r="F10" s="49"/>
      <c r="G10" s="29">
        <f>D10*F10</f>
        <v>0</v>
      </c>
      <c r="H10" s="27"/>
      <c r="I10" s="30"/>
      <c r="J10" s="30"/>
      <c r="K10" s="30"/>
      <c r="L10" s="30"/>
      <c r="M10" s="30"/>
      <c r="N10" s="30"/>
      <c r="O10" s="30"/>
      <c r="P10" s="30">
        <v>2</v>
      </c>
    </row>
    <row r="11" spans="1:16" ht="51">
      <c r="A11" s="26">
        <v>6</v>
      </c>
      <c r="B11" s="27"/>
      <c r="C11" s="28" t="s">
        <v>34</v>
      </c>
      <c r="D11" s="27">
        <v>0</v>
      </c>
      <c r="E11" s="27" t="s">
        <v>27</v>
      </c>
      <c r="F11" s="29"/>
      <c r="G11" s="29">
        <f>D11*F11</f>
        <v>0</v>
      </c>
      <c r="H11" s="27" t="s">
        <v>110</v>
      </c>
      <c r="I11" s="30"/>
      <c r="J11" s="30"/>
      <c r="K11" s="30"/>
      <c r="L11" s="30"/>
      <c r="M11" s="30"/>
      <c r="N11" s="30"/>
      <c r="O11" s="30"/>
      <c r="P11" s="30"/>
    </row>
    <row r="12" spans="1:16" ht="25.5">
      <c r="A12" s="26">
        <v>7</v>
      </c>
      <c r="B12" s="27"/>
      <c r="C12" s="28" t="s">
        <v>109</v>
      </c>
      <c r="D12" s="27">
        <v>1</v>
      </c>
      <c r="E12" s="27" t="s">
        <v>31</v>
      </c>
      <c r="F12" s="49"/>
      <c r="G12" s="29">
        <f>D12*F12</f>
        <v>0</v>
      </c>
      <c r="H12" s="27"/>
      <c r="I12" s="30"/>
      <c r="J12" s="30"/>
      <c r="K12" s="30"/>
      <c r="L12" s="30"/>
      <c r="M12" s="30"/>
      <c r="N12" s="30"/>
      <c r="O12" s="30"/>
      <c r="P12" s="30"/>
    </row>
    <row r="13" spans="1:16">
      <c r="A13" s="26">
        <v>7</v>
      </c>
      <c r="B13" s="31" t="s">
        <v>23</v>
      </c>
      <c r="C13" s="32"/>
      <c r="D13" s="31"/>
      <c r="E13" s="31"/>
      <c r="F13" s="33"/>
      <c r="G13" s="33">
        <f>SUM(G10:G12)</f>
        <v>0</v>
      </c>
      <c r="H13" s="31"/>
      <c r="I13" s="30"/>
      <c r="J13" s="30"/>
      <c r="K13" s="30"/>
      <c r="L13" s="30"/>
      <c r="M13" s="30"/>
      <c r="N13" s="30"/>
      <c r="O13" s="30"/>
      <c r="P13" s="30"/>
    </row>
    <row r="14" spans="1:16">
      <c r="A14" s="26">
        <v>7</v>
      </c>
      <c r="B14" s="27"/>
      <c r="C14" s="34"/>
      <c r="D14" s="27"/>
      <c r="E14" s="27"/>
      <c r="F14" s="29"/>
      <c r="G14" s="29"/>
      <c r="H14" s="27"/>
      <c r="I14" s="30"/>
      <c r="J14" s="30"/>
      <c r="K14" s="30"/>
      <c r="L14" s="30"/>
      <c r="M14" s="30"/>
      <c r="N14" s="30"/>
      <c r="O14" s="30"/>
      <c r="P14" s="30"/>
    </row>
    <row r="15" spans="1:16">
      <c r="A15" s="26">
        <v>7</v>
      </c>
      <c r="B15" s="27"/>
      <c r="C15" s="34"/>
      <c r="D15" s="27"/>
      <c r="E15" s="27"/>
      <c r="F15" s="29"/>
      <c r="G15" s="29"/>
      <c r="H15" s="27"/>
      <c r="I15" s="30"/>
      <c r="J15" s="30"/>
      <c r="K15" s="30"/>
      <c r="L15" s="30"/>
      <c r="M15" s="30"/>
      <c r="N15" s="30"/>
      <c r="O15" s="30"/>
      <c r="P15" s="30"/>
    </row>
    <row r="16" spans="1:16" ht="15.75" customHeight="1">
      <c r="A16" s="26">
        <v>7</v>
      </c>
      <c r="B16" s="25" t="s">
        <v>1</v>
      </c>
      <c r="C16" s="55" t="s">
        <v>35</v>
      </c>
      <c r="D16" s="55"/>
      <c r="E16" s="55"/>
      <c r="F16" s="55"/>
      <c r="G16" s="55"/>
      <c r="H16" s="55"/>
      <c r="I16" s="30"/>
      <c r="J16" s="30"/>
      <c r="K16" s="30"/>
      <c r="L16" s="30"/>
      <c r="M16" s="30"/>
      <c r="N16" s="30"/>
      <c r="O16" s="30"/>
      <c r="P16" s="30"/>
    </row>
    <row r="17" spans="1:16" ht="140.25">
      <c r="A17" s="26">
        <v>8</v>
      </c>
      <c r="B17" s="48"/>
      <c r="C17" s="28" t="s">
        <v>36</v>
      </c>
      <c r="D17" s="27">
        <v>2</v>
      </c>
      <c r="E17" s="27" t="s">
        <v>27</v>
      </c>
      <c r="F17" s="49"/>
      <c r="G17" s="29">
        <f>D17*F17</f>
        <v>0</v>
      </c>
      <c r="H17" s="27"/>
      <c r="I17" s="30">
        <v>2</v>
      </c>
      <c r="J17" s="30"/>
      <c r="K17" s="30"/>
      <c r="L17" s="30"/>
      <c r="M17" s="30"/>
      <c r="N17" s="30"/>
      <c r="O17" s="30"/>
      <c r="P17" s="30"/>
    </row>
    <row r="18" spans="1:16" ht="51">
      <c r="A18" s="26">
        <v>9</v>
      </c>
      <c r="B18" s="27"/>
      <c r="C18" s="28" t="s">
        <v>37</v>
      </c>
      <c r="D18" s="27">
        <v>0</v>
      </c>
      <c r="E18" s="27" t="s">
        <v>27</v>
      </c>
      <c r="F18" s="29"/>
      <c r="G18" s="29">
        <f>D18*F18</f>
        <v>0</v>
      </c>
      <c r="H18" s="27" t="s">
        <v>110</v>
      </c>
      <c r="I18" s="30"/>
      <c r="J18" s="30"/>
      <c r="K18" s="30"/>
      <c r="L18" s="30"/>
      <c r="M18" s="30"/>
      <c r="N18" s="30"/>
      <c r="O18" s="30"/>
      <c r="P18" s="30"/>
    </row>
    <row r="19" spans="1:16" ht="51">
      <c r="A19" s="26">
        <v>10</v>
      </c>
      <c r="B19" s="27"/>
      <c r="C19" s="28" t="s">
        <v>34</v>
      </c>
      <c r="D19" s="27">
        <v>0</v>
      </c>
      <c r="E19" s="27" t="s">
        <v>27</v>
      </c>
      <c r="F19" s="29"/>
      <c r="G19" s="29">
        <f>D19*F19</f>
        <v>0</v>
      </c>
      <c r="H19" s="27" t="s">
        <v>111</v>
      </c>
      <c r="I19" s="30"/>
      <c r="J19" s="30"/>
      <c r="K19" s="30"/>
      <c r="L19" s="30"/>
      <c r="M19" s="30"/>
      <c r="N19" s="30"/>
      <c r="O19" s="30"/>
      <c r="P19" s="30"/>
    </row>
    <row r="20" spans="1:16" ht="38.25">
      <c r="A20" s="26">
        <v>11</v>
      </c>
      <c r="B20" s="27"/>
      <c r="C20" s="28" t="s">
        <v>38</v>
      </c>
      <c r="D20" s="27">
        <v>0</v>
      </c>
      <c r="E20" s="27" t="s">
        <v>39</v>
      </c>
      <c r="F20" s="29"/>
      <c r="G20" s="29">
        <f>D20*F20</f>
        <v>0</v>
      </c>
      <c r="H20" s="27" t="s">
        <v>112</v>
      </c>
      <c r="I20" s="30"/>
      <c r="J20" s="30"/>
      <c r="K20" s="30"/>
      <c r="L20" s="30"/>
      <c r="M20" s="30"/>
      <c r="N20" s="30"/>
      <c r="O20" s="30"/>
      <c r="P20" s="30"/>
    </row>
    <row r="21" spans="1:16" ht="12.75" customHeight="1">
      <c r="A21" s="26">
        <v>11</v>
      </c>
      <c r="B21" s="35"/>
      <c r="C21" s="56" t="s">
        <v>40</v>
      </c>
      <c r="D21" s="56"/>
      <c r="E21" s="56"/>
      <c r="F21" s="56"/>
      <c r="G21" s="56"/>
      <c r="H21" s="56"/>
      <c r="I21" s="30"/>
      <c r="J21" s="30"/>
      <c r="K21" s="30"/>
      <c r="L21" s="30"/>
      <c r="M21" s="30"/>
      <c r="N21" s="30"/>
      <c r="O21" s="30"/>
      <c r="P21" s="30"/>
    </row>
    <row r="22" spans="1:16" ht="90.75" customHeight="1">
      <c r="A22" s="26">
        <v>12</v>
      </c>
      <c r="B22" s="27"/>
      <c r="C22" s="28" t="s">
        <v>41</v>
      </c>
      <c r="D22" s="27">
        <v>0</v>
      </c>
      <c r="E22" s="27" t="s">
        <v>27</v>
      </c>
      <c r="F22" s="29"/>
      <c r="G22" s="29">
        <f>D22*F22</f>
        <v>0</v>
      </c>
      <c r="H22" s="27" t="s">
        <v>110</v>
      </c>
      <c r="I22" s="30"/>
      <c r="J22" s="30"/>
      <c r="K22" s="30"/>
      <c r="L22" s="30"/>
      <c r="M22" s="30"/>
      <c r="N22" s="30"/>
      <c r="O22" s="30"/>
      <c r="P22" s="30"/>
    </row>
    <row r="23" spans="1:16" ht="63.75">
      <c r="A23" s="26">
        <v>13</v>
      </c>
      <c r="B23" s="27"/>
      <c r="C23" s="28" t="s">
        <v>42</v>
      </c>
      <c r="D23" s="27">
        <v>0</v>
      </c>
      <c r="E23" s="27" t="s">
        <v>27</v>
      </c>
      <c r="F23" s="29"/>
      <c r="G23" s="29">
        <f>D23*F23</f>
        <v>0</v>
      </c>
      <c r="H23" s="27" t="s">
        <v>110</v>
      </c>
      <c r="I23" s="30"/>
      <c r="J23" s="30"/>
      <c r="K23" s="30"/>
      <c r="L23" s="30"/>
      <c r="M23" s="30"/>
      <c r="N23" s="30"/>
      <c r="O23" s="30"/>
      <c r="P23" s="30"/>
    </row>
    <row r="24" spans="1:16" ht="38.25">
      <c r="A24" s="26">
        <v>14</v>
      </c>
      <c r="B24" s="27"/>
      <c r="C24" s="28" t="s">
        <v>43</v>
      </c>
      <c r="D24" s="27">
        <v>0</v>
      </c>
      <c r="E24" s="27" t="s">
        <v>31</v>
      </c>
      <c r="F24" s="29"/>
      <c r="G24" s="29">
        <f>D24*F24</f>
        <v>0</v>
      </c>
      <c r="H24" s="27" t="s">
        <v>110</v>
      </c>
      <c r="I24" s="30"/>
      <c r="J24" s="30"/>
      <c r="K24" s="30"/>
      <c r="L24" s="30"/>
      <c r="M24" s="30"/>
      <c r="N24" s="30"/>
      <c r="O24" s="30"/>
      <c r="P24" s="30"/>
    </row>
    <row r="25" spans="1:16">
      <c r="A25" s="26">
        <v>15</v>
      </c>
      <c r="B25" s="27"/>
      <c r="C25" s="28" t="s">
        <v>44</v>
      </c>
      <c r="D25" s="27">
        <v>0</v>
      </c>
      <c r="E25" s="27" t="s">
        <v>27</v>
      </c>
      <c r="F25" s="29"/>
      <c r="G25" s="29">
        <f>D25*F25</f>
        <v>0</v>
      </c>
      <c r="H25" s="27" t="s">
        <v>110</v>
      </c>
      <c r="I25" s="30"/>
      <c r="J25" s="30"/>
      <c r="K25" s="30"/>
      <c r="L25" s="30"/>
      <c r="M25" s="30"/>
      <c r="N25" s="30"/>
      <c r="O25" s="30"/>
      <c r="P25" s="30"/>
    </row>
    <row r="26" spans="1:16" ht="25.5">
      <c r="A26" s="26">
        <v>16</v>
      </c>
      <c r="B26" s="27"/>
      <c r="C26" s="28" t="s">
        <v>109</v>
      </c>
      <c r="D26" s="27">
        <v>1</v>
      </c>
      <c r="E26" s="27" t="s">
        <v>31</v>
      </c>
      <c r="F26" s="49"/>
      <c r="G26" s="29">
        <f>D26*F26</f>
        <v>0</v>
      </c>
      <c r="H26" s="27"/>
      <c r="I26" s="30"/>
      <c r="J26" s="30"/>
      <c r="K26" s="30"/>
      <c r="L26" s="30"/>
      <c r="M26" s="30"/>
      <c r="N26" s="30"/>
      <c r="O26" s="30"/>
      <c r="P26" s="30"/>
    </row>
    <row r="27" spans="1:16">
      <c r="A27" s="26">
        <v>16</v>
      </c>
      <c r="B27" s="31" t="s">
        <v>23</v>
      </c>
      <c r="C27" s="32"/>
      <c r="D27" s="31"/>
      <c r="E27" s="31"/>
      <c r="F27" s="33"/>
      <c r="G27" s="33">
        <f>SUM(G17:G26)</f>
        <v>0</v>
      </c>
      <c r="H27" s="31"/>
      <c r="I27" s="30"/>
      <c r="J27" s="30"/>
      <c r="K27" s="30"/>
      <c r="L27" s="30"/>
      <c r="M27" s="30"/>
      <c r="N27" s="30"/>
      <c r="O27" s="30"/>
      <c r="P27" s="30"/>
    </row>
    <row r="28" spans="1:16">
      <c r="A28" s="26">
        <v>16</v>
      </c>
      <c r="B28" s="27"/>
      <c r="C28" s="34"/>
      <c r="D28" s="27"/>
      <c r="E28" s="27"/>
      <c r="F28" s="29"/>
      <c r="G28" s="29"/>
      <c r="H28" s="27"/>
      <c r="I28" s="30"/>
      <c r="J28" s="30"/>
      <c r="K28" s="30"/>
      <c r="L28" s="30"/>
      <c r="M28" s="30"/>
      <c r="N28" s="30"/>
      <c r="O28" s="30"/>
      <c r="P28" s="30"/>
    </row>
    <row r="29" spans="1:16" ht="15.75" customHeight="1">
      <c r="A29" s="26">
        <v>16</v>
      </c>
      <c r="B29" s="25" t="s">
        <v>1</v>
      </c>
      <c r="C29" s="55" t="s">
        <v>45</v>
      </c>
      <c r="D29" s="55"/>
      <c r="E29" s="55"/>
      <c r="F29" s="55"/>
      <c r="G29" s="55"/>
      <c r="H29" s="55"/>
      <c r="I29" s="30"/>
      <c r="J29" s="30"/>
      <c r="K29" s="30"/>
      <c r="L29" s="30"/>
      <c r="M29" s="30"/>
      <c r="N29" s="30"/>
      <c r="O29" s="30"/>
      <c r="P29" s="30"/>
    </row>
    <row r="30" spans="1:16" ht="140.25">
      <c r="A30" s="26">
        <v>17</v>
      </c>
      <c r="B30" s="48"/>
      <c r="C30" s="28" t="s">
        <v>46</v>
      </c>
      <c r="D30" s="27">
        <v>4</v>
      </c>
      <c r="E30" s="27" t="s">
        <v>27</v>
      </c>
      <c r="F30" s="49"/>
      <c r="G30" s="29">
        <f>D30*F30</f>
        <v>0</v>
      </c>
      <c r="H30" s="27"/>
      <c r="I30" s="30">
        <v>4</v>
      </c>
      <c r="J30" s="30"/>
      <c r="K30" s="30"/>
      <c r="L30" s="30"/>
      <c r="M30" s="30"/>
      <c r="N30" s="30"/>
      <c r="O30" s="30"/>
      <c r="P30" s="30"/>
    </row>
    <row r="31" spans="1:16" ht="143.25" customHeight="1">
      <c r="A31" s="26">
        <v>18</v>
      </c>
      <c r="B31" s="48"/>
      <c r="C31" s="28" t="s">
        <v>33</v>
      </c>
      <c r="D31" s="27">
        <v>2</v>
      </c>
      <c r="E31" s="27" t="s">
        <v>27</v>
      </c>
      <c r="F31" s="49"/>
      <c r="G31" s="29">
        <f>D31*F31</f>
        <v>0</v>
      </c>
      <c r="H31" s="27" t="s">
        <v>110</v>
      </c>
      <c r="I31" s="36">
        <v>2</v>
      </c>
      <c r="J31" s="30"/>
      <c r="K31" s="30"/>
      <c r="L31" s="30"/>
      <c r="M31" s="30"/>
      <c r="N31" s="30"/>
      <c r="O31" s="30"/>
      <c r="P31" s="30"/>
    </row>
    <row r="32" spans="1:16" ht="51">
      <c r="A32" s="26">
        <v>19</v>
      </c>
      <c r="B32" s="48"/>
      <c r="C32" s="28" t="s">
        <v>37</v>
      </c>
      <c r="D32" s="27">
        <v>4</v>
      </c>
      <c r="E32" s="27" t="s">
        <v>27</v>
      </c>
      <c r="F32" s="49"/>
      <c r="G32" s="29">
        <f>D32*F32</f>
        <v>0</v>
      </c>
      <c r="H32" s="27"/>
      <c r="I32" s="30"/>
      <c r="J32" s="30"/>
      <c r="K32" s="30"/>
      <c r="L32" s="30"/>
      <c r="M32" s="30"/>
      <c r="N32" s="30"/>
      <c r="O32" s="30"/>
      <c r="P32" s="30">
        <v>4</v>
      </c>
    </row>
    <row r="33" spans="1:16" ht="51">
      <c r="A33" s="26">
        <v>20</v>
      </c>
      <c r="B33" s="48"/>
      <c r="C33" s="28" t="s">
        <v>34</v>
      </c>
      <c r="D33" s="27">
        <v>4</v>
      </c>
      <c r="E33" s="27" t="s">
        <v>27</v>
      </c>
      <c r="F33" s="49"/>
      <c r="G33" s="29">
        <f>D33*F33</f>
        <v>0</v>
      </c>
      <c r="H33" s="27"/>
      <c r="I33" s="30"/>
      <c r="J33" s="30"/>
      <c r="K33" s="30"/>
      <c r="L33" s="30"/>
      <c r="M33" s="30"/>
      <c r="N33" s="30"/>
      <c r="O33" s="30">
        <v>4</v>
      </c>
      <c r="P33" s="30"/>
    </row>
    <row r="34" spans="1:16" ht="38.25">
      <c r="A34" s="26">
        <v>21</v>
      </c>
      <c r="B34" s="48"/>
      <c r="C34" s="28" t="s">
        <v>38</v>
      </c>
      <c r="D34" s="27">
        <v>4</v>
      </c>
      <c r="E34" s="27" t="s">
        <v>39</v>
      </c>
      <c r="F34" s="49"/>
      <c r="G34" s="29">
        <f>D34*F34</f>
        <v>0</v>
      </c>
      <c r="H34" s="27"/>
      <c r="I34" s="30">
        <v>4</v>
      </c>
      <c r="J34" s="30"/>
      <c r="K34" s="30"/>
      <c r="L34" s="30"/>
      <c r="M34" s="30"/>
      <c r="N34" s="30"/>
      <c r="O34" s="30"/>
      <c r="P34" s="30"/>
    </row>
    <row r="35" spans="1:16" ht="12.75" customHeight="1">
      <c r="A35" s="26">
        <v>21</v>
      </c>
      <c r="B35" s="35"/>
      <c r="C35" s="56" t="s">
        <v>40</v>
      </c>
      <c r="D35" s="56"/>
      <c r="E35" s="56"/>
      <c r="F35" s="56"/>
      <c r="G35" s="56"/>
      <c r="H35" s="56"/>
      <c r="I35" s="30"/>
      <c r="J35" s="30"/>
      <c r="K35" s="30"/>
      <c r="L35" s="30"/>
      <c r="M35" s="30"/>
      <c r="N35" s="30"/>
      <c r="O35" s="30"/>
      <c r="P35" s="30"/>
    </row>
    <row r="36" spans="1:16" ht="102">
      <c r="A36" s="26">
        <v>22</v>
      </c>
      <c r="B36" s="48"/>
      <c r="C36" s="28" t="s">
        <v>47</v>
      </c>
      <c r="D36" s="27">
        <v>4</v>
      </c>
      <c r="E36" s="27" t="s">
        <v>27</v>
      </c>
      <c r="F36" s="49"/>
      <c r="G36" s="29">
        <f>D36*F36</f>
        <v>0</v>
      </c>
      <c r="H36" s="27"/>
      <c r="I36" s="30">
        <v>4</v>
      </c>
      <c r="J36" s="30"/>
      <c r="K36" s="30"/>
      <c r="L36" s="30"/>
      <c r="M36" s="30"/>
      <c r="N36" s="30"/>
      <c r="O36" s="30"/>
      <c r="P36" s="30"/>
    </row>
    <row r="37" spans="1:16" ht="63.75">
      <c r="A37" s="26">
        <v>23</v>
      </c>
      <c r="B37" s="48"/>
      <c r="C37" s="28" t="s">
        <v>42</v>
      </c>
      <c r="D37" s="27">
        <v>4</v>
      </c>
      <c r="E37" s="27" t="s">
        <v>27</v>
      </c>
      <c r="F37" s="49"/>
      <c r="G37" s="29">
        <f>D37*F37</f>
        <v>0</v>
      </c>
      <c r="H37" s="27"/>
      <c r="I37" s="30">
        <v>4</v>
      </c>
      <c r="J37" s="30"/>
      <c r="K37" s="30"/>
      <c r="L37" s="30"/>
      <c r="M37" s="30"/>
      <c r="N37" s="30"/>
      <c r="O37" s="30"/>
      <c r="P37" s="30"/>
    </row>
    <row r="38" spans="1:16" ht="38.25">
      <c r="A38" s="26">
        <v>24</v>
      </c>
      <c r="B38" s="48"/>
      <c r="C38" s="28" t="s">
        <v>43</v>
      </c>
      <c r="D38" s="27">
        <v>4</v>
      </c>
      <c r="E38" s="27" t="s">
        <v>31</v>
      </c>
      <c r="F38" s="49"/>
      <c r="G38" s="29">
        <f>D38*F38</f>
        <v>0</v>
      </c>
      <c r="H38" s="27"/>
      <c r="I38" s="30">
        <v>4</v>
      </c>
      <c r="J38" s="30"/>
      <c r="K38" s="30"/>
      <c r="L38" s="30"/>
      <c r="M38" s="30"/>
      <c r="N38" s="30"/>
      <c r="O38" s="30"/>
      <c r="P38" s="30"/>
    </row>
    <row r="39" spans="1:16">
      <c r="A39" s="26">
        <v>25</v>
      </c>
      <c r="B39" s="48"/>
      <c r="C39" s="28" t="s">
        <v>44</v>
      </c>
      <c r="D39" s="27">
        <v>4</v>
      </c>
      <c r="E39" s="27" t="s">
        <v>27</v>
      </c>
      <c r="F39" s="49"/>
      <c r="G39" s="29">
        <f>D39*F39</f>
        <v>0</v>
      </c>
      <c r="H39" s="27"/>
      <c r="I39" s="30">
        <v>4</v>
      </c>
      <c r="J39" s="30"/>
      <c r="K39" s="30"/>
      <c r="L39" s="30"/>
      <c r="M39" s="30"/>
      <c r="N39" s="30"/>
      <c r="O39" s="30"/>
      <c r="P39" s="30"/>
    </row>
    <row r="40" spans="1:16" ht="25.5">
      <c r="A40" s="26">
        <v>26</v>
      </c>
      <c r="B40" s="27"/>
      <c r="C40" s="28" t="s">
        <v>109</v>
      </c>
      <c r="D40" s="27">
        <v>1</v>
      </c>
      <c r="E40" s="27" t="s">
        <v>31</v>
      </c>
      <c r="F40" s="49"/>
      <c r="G40" s="29">
        <f>D40*F40</f>
        <v>0</v>
      </c>
      <c r="H40" s="27"/>
      <c r="I40" s="30"/>
      <c r="J40" s="30"/>
      <c r="K40" s="30"/>
      <c r="L40" s="30"/>
      <c r="M40" s="30"/>
      <c r="N40" s="30"/>
      <c r="O40" s="30"/>
      <c r="P40" s="30"/>
    </row>
    <row r="41" spans="1:16">
      <c r="A41" s="26">
        <v>26</v>
      </c>
      <c r="B41" s="31" t="s">
        <v>23</v>
      </c>
      <c r="C41" s="32"/>
      <c r="D41" s="31"/>
      <c r="E41" s="31"/>
      <c r="F41" s="33"/>
      <c r="G41" s="33">
        <f>SUM(G30:G40)</f>
        <v>0</v>
      </c>
      <c r="H41" s="31"/>
      <c r="I41" s="30"/>
      <c r="J41" s="30"/>
      <c r="K41" s="30"/>
      <c r="L41" s="30"/>
      <c r="M41" s="30"/>
      <c r="N41" s="30"/>
      <c r="O41" s="30"/>
      <c r="P41" s="30"/>
    </row>
    <row r="42" spans="1:16">
      <c r="A42" s="26">
        <v>26</v>
      </c>
      <c r="B42" s="27"/>
      <c r="C42" s="34"/>
      <c r="D42" s="27"/>
      <c r="E42" s="27"/>
      <c r="F42" s="29"/>
      <c r="G42" s="29"/>
      <c r="H42" s="27"/>
      <c r="I42" s="30"/>
      <c r="J42" s="30"/>
      <c r="K42" s="30"/>
      <c r="L42" s="30"/>
      <c r="M42" s="30"/>
      <c r="N42" s="30"/>
      <c r="O42" s="30"/>
      <c r="P42" s="30"/>
    </row>
    <row r="43" spans="1:16" ht="15.75" customHeight="1">
      <c r="A43" s="26">
        <v>26</v>
      </c>
      <c r="B43" s="25" t="s">
        <v>1</v>
      </c>
      <c r="C43" s="55" t="s">
        <v>48</v>
      </c>
      <c r="D43" s="55"/>
      <c r="E43" s="55"/>
      <c r="F43" s="55"/>
      <c r="G43" s="55"/>
      <c r="H43" s="55"/>
      <c r="I43" s="30"/>
      <c r="J43" s="30"/>
      <c r="K43" s="30"/>
      <c r="L43" s="30"/>
      <c r="M43" s="30"/>
      <c r="N43" s="30"/>
      <c r="O43" s="30"/>
      <c r="P43" s="30"/>
    </row>
    <row r="44" spans="1:16" ht="140.25">
      <c r="A44" s="26">
        <v>27</v>
      </c>
      <c r="B44" s="48"/>
      <c r="C44" s="28" t="s">
        <v>46</v>
      </c>
      <c r="D44" s="27">
        <v>4</v>
      </c>
      <c r="E44" s="27" t="s">
        <v>27</v>
      </c>
      <c r="F44" s="49"/>
      <c r="G44" s="29">
        <f>D44*F44</f>
        <v>0</v>
      </c>
      <c r="H44" s="27"/>
      <c r="I44" s="30">
        <v>4</v>
      </c>
      <c r="J44" s="30"/>
      <c r="K44" s="30"/>
      <c r="L44" s="30"/>
      <c r="M44" s="30"/>
      <c r="N44" s="30"/>
      <c r="O44" s="30"/>
      <c r="P44" s="30"/>
    </row>
    <row r="45" spans="1:16" ht="141.75" customHeight="1">
      <c r="A45" s="26">
        <v>28</v>
      </c>
      <c r="B45" s="48"/>
      <c r="C45" s="28" t="s">
        <v>33</v>
      </c>
      <c r="D45" s="27">
        <v>2</v>
      </c>
      <c r="E45" s="27" t="s">
        <v>27</v>
      </c>
      <c r="F45" s="49"/>
      <c r="G45" s="29">
        <f>D45*F45</f>
        <v>0</v>
      </c>
      <c r="H45" s="27" t="s">
        <v>110</v>
      </c>
      <c r="I45" s="30">
        <v>2</v>
      </c>
      <c r="J45" s="30"/>
      <c r="K45" s="30"/>
      <c r="L45" s="30"/>
      <c r="M45" s="30"/>
      <c r="N45" s="30"/>
      <c r="O45" s="30"/>
      <c r="P45" s="30"/>
    </row>
    <row r="46" spans="1:16" ht="51">
      <c r="A46" s="26">
        <v>29</v>
      </c>
      <c r="B46" s="48"/>
      <c r="C46" s="28" t="s">
        <v>37</v>
      </c>
      <c r="D46" s="27">
        <v>2</v>
      </c>
      <c r="E46" s="27" t="s">
        <v>27</v>
      </c>
      <c r="F46" s="49"/>
      <c r="G46" s="29">
        <f>D46*F46</f>
        <v>0</v>
      </c>
      <c r="H46" s="27" t="s">
        <v>110</v>
      </c>
      <c r="I46" s="30"/>
      <c r="J46" s="30"/>
      <c r="K46" s="30"/>
      <c r="L46" s="30"/>
      <c r="M46" s="30"/>
      <c r="N46" s="30"/>
      <c r="O46" s="30"/>
      <c r="P46" s="30">
        <v>2</v>
      </c>
    </row>
    <row r="47" spans="1:16" ht="51">
      <c r="A47" s="26">
        <v>30</v>
      </c>
      <c r="B47" s="27"/>
      <c r="C47" s="28" t="s">
        <v>34</v>
      </c>
      <c r="D47" s="27">
        <v>0</v>
      </c>
      <c r="E47" s="27" t="s">
        <v>27</v>
      </c>
      <c r="F47" s="29"/>
      <c r="G47" s="29">
        <f>D47*F47</f>
        <v>0</v>
      </c>
      <c r="H47" s="27" t="s">
        <v>113</v>
      </c>
      <c r="I47" s="30"/>
      <c r="J47" s="30"/>
      <c r="K47" s="30"/>
      <c r="L47" s="30"/>
      <c r="M47" s="30"/>
      <c r="N47" s="30"/>
      <c r="O47" s="30"/>
      <c r="P47" s="30"/>
    </row>
    <row r="48" spans="1:16" ht="38.25">
      <c r="A48" s="26">
        <v>31</v>
      </c>
      <c r="B48" s="48"/>
      <c r="C48" s="28" t="s">
        <v>38</v>
      </c>
      <c r="D48" s="27">
        <v>4</v>
      </c>
      <c r="E48" s="27" t="s">
        <v>39</v>
      </c>
      <c r="F48" s="49"/>
      <c r="G48" s="29">
        <f>D48*F48</f>
        <v>0</v>
      </c>
      <c r="H48" s="27"/>
      <c r="I48" s="30">
        <v>4</v>
      </c>
      <c r="J48" s="30"/>
      <c r="K48" s="30"/>
      <c r="L48" s="30"/>
      <c r="M48" s="30"/>
      <c r="N48" s="30"/>
      <c r="O48" s="30"/>
      <c r="P48" s="30"/>
    </row>
    <row r="49" spans="1:16" ht="12.75" customHeight="1">
      <c r="A49" s="26">
        <v>31</v>
      </c>
      <c r="B49" s="35"/>
      <c r="C49" s="56" t="s">
        <v>40</v>
      </c>
      <c r="D49" s="56"/>
      <c r="E49" s="56"/>
      <c r="F49" s="56"/>
      <c r="G49" s="56"/>
      <c r="H49" s="56"/>
      <c r="I49" s="30"/>
      <c r="J49" s="30"/>
      <c r="K49" s="30"/>
      <c r="L49" s="30"/>
      <c r="M49" s="30"/>
      <c r="N49" s="30"/>
      <c r="O49" s="30"/>
      <c r="P49" s="30"/>
    </row>
    <row r="50" spans="1:16" ht="102">
      <c r="A50" s="26">
        <v>32</v>
      </c>
      <c r="B50" s="48"/>
      <c r="C50" s="28" t="s">
        <v>47</v>
      </c>
      <c r="D50" s="27">
        <v>4</v>
      </c>
      <c r="E50" s="27" t="s">
        <v>27</v>
      </c>
      <c r="F50" s="49"/>
      <c r="G50" s="29">
        <f>D50*F50</f>
        <v>0</v>
      </c>
      <c r="H50" s="27"/>
      <c r="I50" s="30">
        <v>4</v>
      </c>
      <c r="J50" s="30"/>
      <c r="K50" s="30"/>
      <c r="L50" s="30"/>
      <c r="M50" s="30"/>
      <c r="N50" s="30"/>
      <c r="O50" s="30"/>
      <c r="P50" s="30"/>
    </row>
    <row r="51" spans="1:16" ht="63.75">
      <c r="A51" s="26">
        <v>33</v>
      </c>
      <c r="B51" s="48"/>
      <c r="C51" s="28" t="s">
        <v>42</v>
      </c>
      <c r="D51" s="27">
        <v>4</v>
      </c>
      <c r="E51" s="27" t="s">
        <v>27</v>
      </c>
      <c r="F51" s="49"/>
      <c r="G51" s="29">
        <f>D51*F51</f>
        <v>0</v>
      </c>
      <c r="H51" s="27"/>
      <c r="I51" s="30">
        <v>4</v>
      </c>
      <c r="J51" s="30"/>
      <c r="K51" s="30"/>
      <c r="L51" s="30"/>
      <c r="M51" s="30"/>
      <c r="N51" s="30"/>
      <c r="O51" s="30"/>
      <c r="P51" s="30"/>
    </row>
    <row r="52" spans="1:16" ht="38.25">
      <c r="A52" s="26">
        <v>34</v>
      </c>
      <c r="B52" s="48"/>
      <c r="C52" s="28" t="s">
        <v>43</v>
      </c>
      <c r="D52" s="27">
        <v>4</v>
      </c>
      <c r="E52" s="27" t="s">
        <v>31</v>
      </c>
      <c r="F52" s="49"/>
      <c r="G52" s="29">
        <f>D52*F52</f>
        <v>0</v>
      </c>
      <c r="H52" s="27"/>
      <c r="I52" s="30">
        <v>4</v>
      </c>
      <c r="J52" s="30"/>
      <c r="K52" s="30"/>
      <c r="L52" s="30"/>
      <c r="M52" s="30"/>
      <c r="N52" s="30"/>
      <c r="O52" s="30"/>
      <c r="P52" s="30"/>
    </row>
    <row r="53" spans="1:16">
      <c r="A53" s="26">
        <v>35</v>
      </c>
      <c r="B53" s="48"/>
      <c r="C53" s="28" t="s">
        <v>44</v>
      </c>
      <c r="D53" s="27">
        <v>4</v>
      </c>
      <c r="E53" s="27" t="s">
        <v>27</v>
      </c>
      <c r="F53" s="49"/>
      <c r="G53" s="29">
        <f>D53*F53</f>
        <v>0</v>
      </c>
      <c r="H53" s="27"/>
      <c r="I53" s="30">
        <v>4</v>
      </c>
      <c r="J53" s="30"/>
      <c r="K53" s="30"/>
      <c r="L53" s="30"/>
      <c r="M53" s="30"/>
      <c r="N53" s="30"/>
      <c r="O53" s="30"/>
      <c r="P53" s="30"/>
    </row>
    <row r="54" spans="1:16" ht="25.5">
      <c r="A54" s="26">
        <v>36</v>
      </c>
      <c r="B54" s="27"/>
      <c r="C54" s="28" t="s">
        <v>109</v>
      </c>
      <c r="D54" s="27">
        <v>1</v>
      </c>
      <c r="E54" s="27" t="s">
        <v>31</v>
      </c>
      <c r="F54" s="49"/>
      <c r="G54" s="29">
        <f>D54*F54</f>
        <v>0</v>
      </c>
      <c r="H54" s="27"/>
      <c r="I54" s="30"/>
      <c r="J54" s="30"/>
      <c r="K54" s="30"/>
      <c r="L54" s="30"/>
      <c r="M54" s="30"/>
      <c r="N54" s="30"/>
      <c r="O54" s="30"/>
      <c r="P54" s="30"/>
    </row>
    <row r="55" spans="1:16">
      <c r="A55" s="26">
        <v>36</v>
      </c>
      <c r="B55" s="31" t="s">
        <v>23</v>
      </c>
      <c r="C55" s="32"/>
      <c r="D55" s="31"/>
      <c r="E55" s="31"/>
      <c r="F55" s="33"/>
      <c r="G55" s="33">
        <f>SUM(G44:G54)</f>
        <v>0</v>
      </c>
      <c r="H55" s="31"/>
      <c r="I55" s="30"/>
      <c r="J55" s="30"/>
      <c r="K55" s="30"/>
      <c r="L55" s="30"/>
      <c r="M55" s="30"/>
      <c r="N55" s="30"/>
      <c r="O55" s="30"/>
      <c r="P55" s="30"/>
    </row>
    <row r="56" spans="1:16">
      <c r="A56" s="26">
        <v>36</v>
      </c>
      <c r="B56" s="37"/>
      <c r="C56" s="38"/>
      <c r="D56" s="37"/>
      <c r="E56" s="37"/>
      <c r="F56" s="39"/>
      <c r="G56" s="39"/>
      <c r="H56" s="37"/>
      <c r="I56" s="30"/>
      <c r="J56" s="30"/>
      <c r="K56" s="30"/>
      <c r="L56" s="30"/>
      <c r="M56" s="30"/>
      <c r="N56" s="30"/>
      <c r="O56" s="30"/>
      <c r="P56" s="30"/>
    </row>
    <row r="57" spans="1:16" ht="15.75" customHeight="1">
      <c r="A57" s="26">
        <v>36</v>
      </c>
      <c r="B57" s="25" t="s">
        <v>1</v>
      </c>
      <c r="C57" s="55" t="s">
        <v>49</v>
      </c>
      <c r="D57" s="55"/>
      <c r="E57" s="55"/>
      <c r="F57" s="55"/>
      <c r="G57" s="55"/>
      <c r="H57" s="55"/>
      <c r="I57" s="30"/>
      <c r="J57" s="30"/>
      <c r="K57" s="30"/>
      <c r="L57" s="30"/>
      <c r="M57" s="30"/>
      <c r="N57" s="30"/>
      <c r="O57" s="30"/>
      <c r="P57" s="30"/>
    </row>
    <row r="58" spans="1:16" ht="165.75">
      <c r="A58" s="26">
        <v>37</v>
      </c>
      <c r="B58" s="48"/>
      <c r="C58" s="28" t="s">
        <v>50</v>
      </c>
      <c r="D58" s="27">
        <v>1</v>
      </c>
      <c r="E58" s="27" t="s">
        <v>27</v>
      </c>
      <c r="F58" s="49"/>
      <c r="G58" s="29">
        <f>D58*F58</f>
        <v>0</v>
      </c>
      <c r="H58" s="27"/>
      <c r="I58" s="30">
        <v>1</v>
      </c>
      <c r="J58" s="30"/>
      <c r="K58" s="30"/>
      <c r="L58" s="30"/>
      <c r="M58" s="30"/>
      <c r="N58" s="30"/>
      <c r="O58" s="30"/>
      <c r="P58" s="30"/>
    </row>
    <row r="59" spans="1:16" ht="51">
      <c r="A59" s="26">
        <v>38</v>
      </c>
      <c r="B59" s="48"/>
      <c r="C59" s="28" t="s">
        <v>51</v>
      </c>
      <c r="D59" s="27">
        <v>1</v>
      </c>
      <c r="E59" s="27" t="s">
        <v>27</v>
      </c>
      <c r="F59" s="49"/>
      <c r="G59" s="29">
        <f>D59*F59</f>
        <v>0</v>
      </c>
      <c r="H59" s="27"/>
      <c r="I59" s="30">
        <v>1</v>
      </c>
      <c r="J59" s="30"/>
      <c r="K59" s="30"/>
      <c r="L59" s="30"/>
      <c r="M59" s="30"/>
      <c r="N59" s="30"/>
      <c r="O59" s="30"/>
      <c r="P59" s="30"/>
    </row>
    <row r="60" spans="1:16" ht="51">
      <c r="A60" s="26">
        <v>39</v>
      </c>
      <c r="B60" s="48"/>
      <c r="C60" s="28" t="s">
        <v>52</v>
      </c>
      <c r="D60" s="27">
        <v>2</v>
      </c>
      <c r="E60" s="27" t="s">
        <v>27</v>
      </c>
      <c r="F60" s="49"/>
      <c r="G60" s="29">
        <f>D60*F60</f>
        <v>0</v>
      </c>
      <c r="H60" s="27"/>
      <c r="I60" s="30"/>
      <c r="J60" s="30"/>
      <c r="K60" s="30"/>
      <c r="L60" s="30"/>
      <c r="M60" s="30"/>
      <c r="N60" s="30"/>
      <c r="O60" s="30"/>
      <c r="P60" s="30">
        <v>2</v>
      </c>
    </row>
    <row r="61" spans="1:16" ht="38.25">
      <c r="A61" s="26">
        <v>40</v>
      </c>
      <c r="B61" s="48"/>
      <c r="C61" s="28" t="s">
        <v>38</v>
      </c>
      <c r="D61" s="27">
        <v>2</v>
      </c>
      <c r="E61" s="27" t="s">
        <v>39</v>
      </c>
      <c r="F61" s="49"/>
      <c r="G61" s="29">
        <f>D61*F61</f>
        <v>0</v>
      </c>
      <c r="H61" s="27"/>
      <c r="I61" s="30">
        <v>2</v>
      </c>
      <c r="J61" s="30"/>
      <c r="K61" s="30"/>
      <c r="L61" s="30"/>
      <c r="M61" s="30"/>
      <c r="N61" s="30"/>
      <c r="O61" s="30"/>
      <c r="P61" s="30"/>
    </row>
    <row r="62" spans="1:16" ht="12.75" customHeight="1">
      <c r="A62" s="26">
        <v>40</v>
      </c>
      <c r="B62" s="35"/>
      <c r="C62" s="56" t="s">
        <v>40</v>
      </c>
      <c r="D62" s="56"/>
      <c r="E62" s="56"/>
      <c r="F62" s="56"/>
      <c r="G62" s="56"/>
      <c r="H62" s="56"/>
      <c r="I62" s="30"/>
      <c r="J62" s="30"/>
      <c r="K62" s="30"/>
      <c r="L62" s="30"/>
      <c r="M62" s="30"/>
      <c r="N62" s="30"/>
      <c r="O62" s="30"/>
      <c r="P62" s="30"/>
    </row>
    <row r="63" spans="1:16" ht="102">
      <c r="A63" s="26">
        <v>41</v>
      </c>
      <c r="B63" s="48"/>
      <c r="C63" s="28" t="s">
        <v>47</v>
      </c>
      <c r="D63" s="27">
        <v>1</v>
      </c>
      <c r="E63" s="27" t="s">
        <v>27</v>
      </c>
      <c r="F63" s="49"/>
      <c r="G63" s="29">
        <f t="shared" ref="G63:G82" si="0">D63*F63</f>
        <v>0</v>
      </c>
      <c r="H63" s="27"/>
      <c r="I63" s="30">
        <v>1</v>
      </c>
      <c r="J63" s="30"/>
      <c r="K63" s="30"/>
      <c r="L63" s="30"/>
      <c r="M63" s="30"/>
      <c r="N63" s="30"/>
      <c r="O63" s="30"/>
      <c r="P63" s="30"/>
    </row>
    <row r="64" spans="1:16" ht="38.25">
      <c r="A64" s="26">
        <v>42</v>
      </c>
      <c r="B64" s="48"/>
      <c r="C64" s="28" t="s">
        <v>53</v>
      </c>
      <c r="D64" s="27">
        <v>2</v>
      </c>
      <c r="E64" s="27" t="s">
        <v>27</v>
      </c>
      <c r="F64" s="49"/>
      <c r="G64" s="29">
        <f t="shared" si="0"/>
        <v>0</v>
      </c>
      <c r="H64" s="27"/>
      <c r="I64" s="30">
        <v>2</v>
      </c>
      <c r="J64" s="30"/>
      <c r="K64" s="30"/>
      <c r="L64" s="30"/>
      <c r="M64" s="30"/>
      <c r="N64" s="30"/>
      <c r="O64" s="30"/>
      <c r="P64" s="30"/>
    </row>
    <row r="65" spans="1:16" ht="102">
      <c r="A65" s="26">
        <v>43</v>
      </c>
      <c r="B65" s="48"/>
      <c r="C65" s="28" t="s">
        <v>54</v>
      </c>
      <c r="D65" s="27">
        <v>1</v>
      </c>
      <c r="E65" s="27" t="s">
        <v>27</v>
      </c>
      <c r="F65" s="49"/>
      <c r="G65" s="29">
        <f t="shared" si="0"/>
        <v>0</v>
      </c>
      <c r="H65" s="27"/>
      <c r="I65" s="30"/>
      <c r="J65" s="30"/>
      <c r="K65" s="30"/>
      <c r="L65" s="30"/>
      <c r="M65" s="30"/>
      <c r="N65" s="30"/>
      <c r="O65" s="30"/>
      <c r="P65" s="30">
        <v>1</v>
      </c>
    </row>
    <row r="66" spans="1:16" ht="38.25">
      <c r="A66" s="26">
        <v>44</v>
      </c>
      <c r="B66" s="48"/>
      <c r="C66" s="28" t="s">
        <v>55</v>
      </c>
      <c r="D66" s="27">
        <v>2</v>
      </c>
      <c r="E66" s="27" t="s">
        <v>27</v>
      </c>
      <c r="F66" s="49"/>
      <c r="G66" s="29">
        <f t="shared" si="0"/>
        <v>0</v>
      </c>
      <c r="H66" s="27"/>
      <c r="I66" s="30">
        <v>2</v>
      </c>
      <c r="J66" s="30"/>
      <c r="K66" s="30"/>
      <c r="L66" s="30"/>
      <c r="M66" s="30"/>
      <c r="N66" s="30"/>
      <c r="O66" s="30"/>
      <c r="P66" s="30"/>
    </row>
    <row r="67" spans="1:16" ht="63.75">
      <c r="A67" s="26">
        <v>45</v>
      </c>
      <c r="B67" s="48"/>
      <c r="C67" s="28" t="s">
        <v>56</v>
      </c>
      <c r="D67" s="27">
        <v>1</v>
      </c>
      <c r="E67" s="27" t="s">
        <v>27</v>
      </c>
      <c r="F67" s="49"/>
      <c r="G67" s="29">
        <f t="shared" si="0"/>
        <v>0</v>
      </c>
      <c r="H67" s="27"/>
      <c r="I67" s="30">
        <v>3</v>
      </c>
      <c r="J67" s="30"/>
      <c r="K67" s="30"/>
      <c r="L67" s="30"/>
      <c r="M67" s="30"/>
      <c r="N67" s="30"/>
      <c r="O67" s="30"/>
      <c r="P67" s="30"/>
    </row>
    <row r="68" spans="1:16" ht="51">
      <c r="A68" s="26">
        <v>46</v>
      </c>
      <c r="B68" s="48"/>
      <c r="C68" s="28" t="s">
        <v>57</v>
      </c>
      <c r="D68" s="27">
        <v>1</v>
      </c>
      <c r="E68" s="27" t="s">
        <v>27</v>
      </c>
      <c r="F68" s="49"/>
      <c r="G68" s="29">
        <f t="shared" si="0"/>
        <v>0</v>
      </c>
      <c r="H68" s="27"/>
      <c r="I68" s="30">
        <v>1</v>
      </c>
      <c r="J68" s="30"/>
      <c r="K68" s="30"/>
      <c r="L68" s="30"/>
      <c r="M68" s="30"/>
      <c r="N68" s="30"/>
      <c r="O68" s="30"/>
      <c r="P68" s="30"/>
    </row>
    <row r="69" spans="1:16" ht="38.25">
      <c r="A69" s="26">
        <v>47</v>
      </c>
      <c r="B69" s="48"/>
      <c r="C69" s="28" t="s">
        <v>58</v>
      </c>
      <c r="D69" s="27">
        <v>1</v>
      </c>
      <c r="E69" s="27" t="s">
        <v>27</v>
      </c>
      <c r="F69" s="49"/>
      <c r="G69" s="29">
        <f t="shared" si="0"/>
        <v>0</v>
      </c>
      <c r="H69" s="27"/>
      <c r="I69" s="30">
        <v>1</v>
      </c>
      <c r="J69" s="30"/>
      <c r="K69" s="30"/>
      <c r="L69" s="30"/>
      <c r="M69" s="30"/>
      <c r="N69" s="30"/>
      <c r="O69" s="30"/>
      <c r="P69" s="30"/>
    </row>
    <row r="70" spans="1:16" ht="51">
      <c r="A70" s="26">
        <v>48</v>
      </c>
      <c r="B70" s="48"/>
      <c r="C70" s="28" t="s">
        <v>59</v>
      </c>
      <c r="D70" s="27">
        <v>1</v>
      </c>
      <c r="E70" s="27" t="s">
        <v>27</v>
      </c>
      <c r="F70" s="49"/>
      <c r="G70" s="29">
        <f t="shared" si="0"/>
        <v>0</v>
      </c>
      <c r="H70" s="27"/>
      <c r="I70" s="30">
        <v>1</v>
      </c>
      <c r="J70" s="30"/>
      <c r="K70" s="30"/>
      <c r="L70" s="30"/>
      <c r="M70" s="30"/>
      <c r="N70" s="30"/>
      <c r="O70" s="30"/>
      <c r="P70" s="30"/>
    </row>
    <row r="71" spans="1:16" ht="51">
      <c r="A71" s="26">
        <v>49</v>
      </c>
      <c r="B71" s="48"/>
      <c r="C71" s="28" t="s">
        <v>60</v>
      </c>
      <c r="D71" s="27">
        <v>2</v>
      </c>
      <c r="E71" s="27" t="s">
        <v>27</v>
      </c>
      <c r="F71" s="49"/>
      <c r="G71" s="29">
        <f t="shared" si="0"/>
        <v>0</v>
      </c>
      <c r="H71" s="27"/>
      <c r="I71" s="30">
        <v>2</v>
      </c>
      <c r="J71" s="30"/>
      <c r="K71" s="30"/>
      <c r="L71" s="30"/>
      <c r="M71" s="30"/>
      <c r="N71" s="30"/>
      <c r="O71" s="30"/>
      <c r="P71" s="30"/>
    </row>
    <row r="72" spans="1:16" ht="76.5">
      <c r="A72" s="26">
        <v>50</v>
      </c>
      <c r="B72" s="48"/>
      <c r="C72" s="28" t="s">
        <v>61</v>
      </c>
      <c r="D72" s="27">
        <v>1</v>
      </c>
      <c r="E72" s="27" t="s">
        <v>27</v>
      </c>
      <c r="F72" s="49"/>
      <c r="G72" s="29">
        <f t="shared" si="0"/>
        <v>0</v>
      </c>
      <c r="H72" s="27"/>
      <c r="I72" s="30">
        <v>1</v>
      </c>
      <c r="J72" s="30"/>
      <c r="K72" s="30"/>
      <c r="L72" s="30"/>
      <c r="M72" s="30"/>
      <c r="N72" s="30"/>
      <c r="O72" s="30"/>
      <c r="P72" s="30"/>
    </row>
    <row r="73" spans="1:16" ht="76.5">
      <c r="A73" s="26">
        <v>51</v>
      </c>
      <c r="B73" s="48"/>
      <c r="C73" s="28" t="s">
        <v>62</v>
      </c>
      <c r="D73" s="27">
        <v>1</v>
      </c>
      <c r="E73" s="27" t="s">
        <v>27</v>
      </c>
      <c r="F73" s="49"/>
      <c r="G73" s="29">
        <f t="shared" si="0"/>
        <v>0</v>
      </c>
      <c r="H73" s="27"/>
      <c r="I73" s="30">
        <v>1</v>
      </c>
      <c r="J73" s="30"/>
      <c r="K73" s="30"/>
      <c r="L73" s="30"/>
      <c r="M73" s="30"/>
      <c r="N73" s="30"/>
      <c r="O73" s="30"/>
      <c r="P73" s="30"/>
    </row>
    <row r="74" spans="1:16" ht="51">
      <c r="A74" s="26">
        <v>52</v>
      </c>
      <c r="B74" s="48"/>
      <c r="C74" s="28" t="s">
        <v>63</v>
      </c>
      <c r="D74" s="27">
        <v>1</v>
      </c>
      <c r="E74" s="27" t="s">
        <v>27</v>
      </c>
      <c r="F74" s="49"/>
      <c r="G74" s="29">
        <f t="shared" si="0"/>
        <v>0</v>
      </c>
      <c r="H74" s="27"/>
      <c r="I74" s="30">
        <v>1</v>
      </c>
      <c r="J74" s="30"/>
      <c r="K74" s="30"/>
      <c r="L74" s="30"/>
      <c r="M74" s="30"/>
      <c r="N74" s="30"/>
      <c r="O74" s="30"/>
      <c r="P74" s="30"/>
    </row>
    <row r="75" spans="1:16" ht="63.75">
      <c r="A75" s="26">
        <v>53</v>
      </c>
      <c r="B75" s="48"/>
      <c r="C75" s="28" t="s">
        <v>64</v>
      </c>
      <c r="D75" s="27">
        <v>1</v>
      </c>
      <c r="E75" s="27" t="s">
        <v>27</v>
      </c>
      <c r="F75" s="49"/>
      <c r="G75" s="29">
        <f t="shared" si="0"/>
        <v>0</v>
      </c>
      <c r="H75" s="27"/>
      <c r="I75" s="30">
        <v>1</v>
      </c>
      <c r="J75" s="30"/>
      <c r="K75" s="30"/>
      <c r="L75" s="30"/>
      <c r="M75" s="30"/>
      <c r="N75" s="30"/>
      <c r="O75" s="30"/>
      <c r="P75" s="30"/>
    </row>
    <row r="76" spans="1:16" ht="63.75">
      <c r="A76" s="26">
        <v>54</v>
      </c>
      <c r="B76" s="48"/>
      <c r="C76" s="28" t="s">
        <v>65</v>
      </c>
      <c r="D76" s="27">
        <v>1</v>
      </c>
      <c r="E76" s="27" t="s">
        <v>27</v>
      </c>
      <c r="F76" s="49"/>
      <c r="G76" s="29">
        <f t="shared" si="0"/>
        <v>0</v>
      </c>
      <c r="H76" s="27"/>
      <c r="I76" s="30">
        <v>1</v>
      </c>
      <c r="J76" s="30"/>
      <c r="K76" s="30"/>
      <c r="L76" s="30"/>
      <c r="M76" s="30"/>
      <c r="N76" s="30"/>
      <c r="O76" s="30"/>
      <c r="P76" s="30"/>
    </row>
    <row r="77" spans="1:16" ht="63.75">
      <c r="A77" s="26">
        <v>55</v>
      </c>
      <c r="B77" s="48"/>
      <c r="C77" s="28" t="s">
        <v>66</v>
      </c>
      <c r="D77" s="27">
        <v>1</v>
      </c>
      <c r="E77" s="27" t="s">
        <v>27</v>
      </c>
      <c r="F77" s="49"/>
      <c r="G77" s="29">
        <f t="shared" si="0"/>
        <v>0</v>
      </c>
      <c r="H77" s="27"/>
      <c r="I77" s="30">
        <v>1</v>
      </c>
      <c r="J77" s="30"/>
      <c r="K77" s="30"/>
      <c r="L77" s="30"/>
      <c r="M77" s="30"/>
      <c r="N77" s="30"/>
      <c r="O77" s="30"/>
      <c r="P77" s="30"/>
    </row>
    <row r="78" spans="1:16" ht="38.25">
      <c r="A78" s="26">
        <v>56</v>
      </c>
      <c r="B78" s="48"/>
      <c r="C78" s="28" t="s">
        <v>67</v>
      </c>
      <c r="D78" s="27">
        <v>1</v>
      </c>
      <c r="E78" s="27" t="s">
        <v>27</v>
      </c>
      <c r="F78" s="49"/>
      <c r="G78" s="29">
        <f t="shared" si="0"/>
        <v>0</v>
      </c>
      <c r="H78" s="27"/>
      <c r="I78" s="30">
        <v>1</v>
      </c>
      <c r="J78" s="30"/>
      <c r="K78" s="30"/>
      <c r="L78" s="30"/>
      <c r="M78" s="30"/>
      <c r="N78" s="30"/>
      <c r="O78" s="30"/>
      <c r="P78" s="30"/>
    </row>
    <row r="79" spans="1:16" ht="38.25">
      <c r="A79" s="26">
        <v>57</v>
      </c>
      <c r="B79" s="48"/>
      <c r="C79" s="28" t="s">
        <v>68</v>
      </c>
      <c r="D79" s="27">
        <v>1</v>
      </c>
      <c r="E79" s="27" t="s">
        <v>27</v>
      </c>
      <c r="F79" s="49"/>
      <c r="G79" s="29">
        <f t="shared" si="0"/>
        <v>0</v>
      </c>
      <c r="H79" s="27"/>
      <c r="I79" s="30">
        <v>1</v>
      </c>
      <c r="J79" s="30"/>
      <c r="K79" s="30"/>
      <c r="L79" s="30"/>
      <c r="M79" s="30"/>
      <c r="N79" s="30"/>
      <c r="O79" s="30"/>
      <c r="P79" s="30"/>
    </row>
    <row r="80" spans="1:16" ht="25.5">
      <c r="A80" s="26">
        <v>58</v>
      </c>
      <c r="B80" s="48"/>
      <c r="C80" s="28" t="s">
        <v>69</v>
      </c>
      <c r="D80" s="27">
        <v>1</v>
      </c>
      <c r="E80" s="27" t="s">
        <v>31</v>
      </c>
      <c r="F80" s="49"/>
      <c r="G80" s="29">
        <f t="shared" si="0"/>
        <v>0</v>
      </c>
      <c r="H80" s="27"/>
      <c r="I80" s="30">
        <v>1</v>
      </c>
      <c r="J80" s="30"/>
      <c r="K80" s="30"/>
      <c r="L80" s="30"/>
      <c r="M80" s="30"/>
      <c r="N80" s="30"/>
      <c r="O80" s="30"/>
      <c r="P80" s="30"/>
    </row>
    <row r="81" spans="1:16">
      <c r="A81" s="26">
        <v>59</v>
      </c>
      <c r="B81" s="48"/>
      <c r="C81" s="28" t="s">
        <v>70</v>
      </c>
      <c r="D81" s="27">
        <v>1</v>
      </c>
      <c r="E81" s="27" t="s">
        <v>27</v>
      </c>
      <c r="F81" s="49"/>
      <c r="G81" s="29">
        <f t="shared" si="0"/>
        <v>0</v>
      </c>
      <c r="H81" s="27"/>
      <c r="I81" s="30">
        <v>1</v>
      </c>
      <c r="J81" s="30"/>
      <c r="K81" s="30"/>
      <c r="L81" s="30"/>
      <c r="M81" s="30"/>
      <c r="N81" s="30"/>
      <c r="O81" s="30"/>
      <c r="P81" s="30"/>
    </row>
    <row r="82" spans="1:16">
      <c r="A82" s="26">
        <v>60</v>
      </c>
      <c r="B82" s="27"/>
      <c r="C82" s="28" t="s">
        <v>71</v>
      </c>
      <c r="D82" s="27">
        <v>0</v>
      </c>
      <c r="E82" s="27"/>
      <c r="F82" s="29"/>
      <c r="G82" s="29">
        <f t="shared" si="0"/>
        <v>0</v>
      </c>
      <c r="H82" s="27"/>
      <c r="I82" s="30"/>
      <c r="J82" s="30"/>
      <c r="K82" s="30"/>
      <c r="L82" s="30"/>
      <c r="M82" s="30"/>
      <c r="N82" s="30"/>
      <c r="O82" s="30"/>
      <c r="P82" s="30"/>
    </row>
    <row r="83" spans="1:16">
      <c r="A83" s="26">
        <v>60</v>
      </c>
      <c r="B83" s="31" t="s">
        <v>23</v>
      </c>
      <c r="C83" s="32"/>
      <c r="D83" s="31"/>
      <c r="E83" s="31"/>
      <c r="F83" s="33"/>
      <c r="G83" s="33">
        <f>SUM(G58:G82)</f>
        <v>0</v>
      </c>
      <c r="H83" s="31"/>
      <c r="I83" s="30"/>
      <c r="J83" s="30"/>
      <c r="K83" s="30"/>
      <c r="L83" s="30"/>
      <c r="M83" s="30"/>
      <c r="N83" s="30"/>
      <c r="O83" s="30"/>
      <c r="P83" s="30"/>
    </row>
  </sheetData>
  <mergeCells count="11">
    <mergeCell ref="C62:H62"/>
    <mergeCell ref="C29:H29"/>
    <mergeCell ref="C35:H35"/>
    <mergeCell ref="C43:H43"/>
    <mergeCell ref="C49:H49"/>
    <mergeCell ref="C57:H57"/>
    <mergeCell ref="I1:O1"/>
    <mergeCell ref="C2:H2"/>
    <mergeCell ref="C9:H9"/>
    <mergeCell ref="C16:H16"/>
    <mergeCell ref="C21:H21"/>
  </mergeCells>
  <conditionalFormatting sqref="A3">
    <cfRule type="expression" dxfId="305" priority="2">
      <formula>$A3=$A2</formula>
    </cfRule>
  </conditionalFormatting>
  <conditionalFormatting sqref="A4">
    <cfRule type="expression" dxfId="304" priority="3">
      <formula>$A4=$A3</formula>
    </cfRule>
  </conditionalFormatting>
  <conditionalFormatting sqref="A5">
    <cfRule type="expression" dxfId="303" priority="4">
      <formula>$A5=$A4</formula>
    </cfRule>
  </conditionalFormatting>
  <conditionalFormatting sqref="A6">
    <cfRule type="expression" dxfId="302" priority="5">
      <formula>$A6=$A5</formula>
    </cfRule>
  </conditionalFormatting>
  <conditionalFormatting sqref="A7">
    <cfRule type="expression" dxfId="301" priority="6">
      <formula>$A7=$A6</formula>
    </cfRule>
  </conditionalFormatting>
  <conditionalFormatting sqref="A8">
    <cfRule type="expression" dxfId="300" priority="7">
      <formula>$A8=$A7</formula>
    </cfRule>
  </conditionalFormatting>
  <conditionalFormatting sqref="A9">
    <cfRule type="expression" dxfId="299" priority="8">
      <formula>$A9=$A8</formula>
    </cfRule>
  </conditionalFormatting>
  <conditionalFormatting sqref="A10">
    <cfRule type="expression" dxfId="298" priority="9">
      <formula>$A10=$A9</formula>
    </cfRule>
  </conditionalFormatting>
  <conditionalFormatting sqref="A11">
    <cfRule type="expression" dxfId="297" priority="10">
      <formula>$A11=$A10</formula>
    </cfRule>
  </conditionalFormatting>
  <conditionalFormatting sqref="A12">
    <cfRule type="expression" dxfId="296" priority="11">
      <formula>$A12=$A11</formula>
    </cfRule>
  </conditionalFormatting>
  <conditionalFormatting sqref="A13">
    <cfRule type="expression" dxfId="295" priority="12">
      <formula>$A13=$A12</formula>
    </cfRule>
  </conditionalFormatting>
  <conditionalFormatting sqref="A14">
    <cfRule type="expression" dxfId="294" priority="13">
      <formula>$A14=$A13</formula>
    </cfRule>
  </conditionalFormatting>
  <conditionalFormatting sqref="A15">
    <cfRule type="expression" dxfId="293" priority="14">
      <formula>$A15=$A14</formula>
    </cfRule>
  </conditionalFormatting>
  <conditionalFormatting sqref="A16">
    <cfRule type="expression" dxfId="292" priority="15">
      <formula>$A16=$A15</formula>
    </cfRule>
  </conditionalFormatting>
  <conditionalFormatting sqref="A17">
    <cfRule type="expression" dxfId="291" priority="16">
      <formula>$A17=$A16</formula>
    </cfRule>
  </conditionalFormatting>
  <conditionalFormatting sqref="A18">
    <cfRule type="expression" dxfId="290" priority="17">
      <formula>$A18=$A17</formula>
    </cfRule>
  </conditionalFormatting>
  <conditionalFormatting sqref="A19">
    <cfRule type="expression" dxfId="289" priority="18">
      <formula>$A19=$A18</formula>
    </cfRule>
  </conditionalFormatting>
  <conditionalFormatting sqref="A20">
    <cfRule type="expression" dxfId="288" priority="19">
      <formula>$A20=$A19</formula>
    </cfRule>
  </conditionalFormatting>
  <conditionalFormatting sqref="A21">
    <cfRule type="expression" dxfId="287" priority="20">
      <formula>$A21=$A20</formula>
    </cfRule>
  </conditionalFormatting>
  <conditionalFormatting sqref="A22">
    <cfRule type="expression" dxfId="286" priority="21">
      <formula>$A22=$A21</formula>
    </cfRule>
  </conditionalFormatting>
  <conditionalFormatting sqref="A23">
    <cfRule type="expression" dxfId="285" priority="22">
      <formula>$A23=$A22</formula>
    </cfRule>
  </conditionalFormatting>
  <conditionalFormatting sqref="A24">
    <cfRule type="expression" dxfId="284" priority="23">
      <formula>$A24=$A23</formula>
    </cfRule>
  </conditionalFormatting>
  <conditionalFormatting sqref="A25">
    <cfRule type="expression" dxfId="283" priority="24">
      <formula>$A25=$A24</formula>
    </cfRule>
  </conditionalFormatting>
  <conditionalFormatting sqref="A26">
    <cfRule type="expression" dxfId="282" priority="25">
      <formula>$A26=$A25</formula>
    </cfRule>
  </conditionalFormatting>
  <conditionalFormatting sqref="A27">
    <cfRule type="expression" dxfId="281" priority="26">
      <formula>$A27=$A26</formula>
    </cfRule>
  </conditionalFormatting>
  <conditionalFormatting sqref="A28">
    <cfRule type="expression" dxfId="280" priority="27">
      <formula>$A28=$A27</formula>
    </cfRule>
  </conditionalFormatting>
  <conditionalFormatting sqref="A29">
    <cfRule type="expression" dxfId="279" priority="28">
      <formula>$A29=$A28</formula>
    </cfRule>
  </conditionalFormatting>
  <conditionalFormatting sqref="A30">
    <cfRule type="expression" dxfId="278" priority="29">
      <formula>$A30=$A29</formula>
    </cfRule>
  </conditionalFormatting>
  <conditionalFormatting sqref="A31">
    <cfRule type="expression" dxfId="277" priority="30">
      <formula>$A31=$A30</formula>
    </cfRule>
  </conditionalFormatting>
  <conditionalFormatting sqref="A32">
    <cfRule type="expression" dxfId="276" priority="31">
      <formula>$A32=$A31</formula>
    </cfRule>
  </conditionalFormatting>
  <conditionalFormatting sqref="A33">
    <cfRule type="expression" dxfId="275" priority="32">
      <formula>$A33=$A32</formula>
    </cfRule>
  </conditionalFormatting>
  <conditionalFormatting sqref="A34">
    <cfRule type="expression" dxfId="274" priority="33">
      <formula>$A34=$A33</formula>
    </cfRule>
  </conditionalFormatting>
  <conditionalFormatting sqref="A35">
    <cfRule type="expression" dxfId="273" priority="34">
      <formula>$A35=$A34</formula>
    </cfRule>
  </conditionalFormatting>
  <conditionalFormatting sqref="A36">
    <cfRule type="expression" dxfId="272" priority="35">
      <formula>$A36=$A35</formula>
    </cfRule>
  </conditionalFormatting>
  <conditionalFormatting sqref="A37">
    <cfRule type="expression" dxfId="271" priority="36">
      <formula>$A37=$A36</formula>
    </cfRule>
  </conditionalFormatting>
  <conditionalFormatting sqref="A38">
    <cfRule type="expression" dxfId="270" priority="37">
      <formula>$A38=$A37</formula>
    </cfRule>
  </conditionalFormatting>
  <conditionalFormatting sqref="A39">
    <cfRule type="expression" dxfId="269" priority="38">
      <formula>$A39=$A38</formula>
    </cfRule>
  </conditionalFormatting>
  <conditionalFormatting sqref="A40">
    <cfRule type="expression" dxfId="268" priority="39">
      <formula>$A40=$A39</formula>
    </cfRule>
  </conditionalFormatting>
  <conditionalFormatting sqref="A41">
    <cfRule type="expression" dxfId="267" priority="40">
      <formula>$A41=$A40</formula>
    </cfRule>
  </conditionalFormatting>
  <conditionalFormatting sqref="A42">
    <cfRule type="expression" dxfId="266" priority="41">
      <formula>$A42=$A41</formula>
    </cfRule>
  </conditionalFormatting>
  <conditionalFormatting sqref="A43">
    <cfRule type="expression" dxfId="265" priority="42">
      <formula>$A43=$A42</formula>
    </cfRule>
  </conditionalFormatting>
  <conditionalFormatting sqref="A44">
    <cfRule type="expression" dxfId="264" priority="43">
      <formula>$A44=$A43</formula>
    </cfRule>
  </conditionalFormatting>
  <conditionalFormatting sqref="A45">
    <cfRule type="expression" dxfId="263" priority="44">
      <formula>$A45=$A44</formula>
    </cfRule>
  </conditionalFormatting>
  <conditionalFormatting sqref="A46">
    <cfRule type="expression" dxfId="262" priority="45">
      <formula>$A46=$A45</formula>
    </cfRule>
  </conditionalFormatting>
  <conditionalFormatting sqref="A47">
    <cfRule type="expression" dxfId="261" priority="46">
      <formula>$A47=$A46</formula>
    </cfRule>
  </conditionalFormatting>
  <conditionalFormatting sqref="A48">
    <cfRule type="expression" dxfId="260" priority="47">
      <formula>$A48=$A47</formula>
    </cfRule>
  </conditionalFormatting>
  <conditionalFormatting sqref="A49">
    <cfRule type="expression" dxfId="259" priority="48">
      <formula>$A49=$A48</formula>
    </cfRule>
  </conditionalFormatting>
  <conditionalFormatting sqref="A50">
    <cfRule type="expression" dxfId="258" priority="49">
      <formula>$A50=$A49</formula>
    </cfRule>
  </conditionalFormatting>
  <conditionalFormatting sqref="A51">
    <cfRule type="expression" dxfId="257" priority="50">
      <formula>$A51=$A50</formula>
    </cfRule>
  </conditionalFormatting>
  <conditionalFormatting sqref="A52">
    <cfRule type="expression" dxfId="256" priority="51">
      <formula>$A52=$A51</formula>
    </cfRule>
  </conditionalFormatting>
  <conditionalFormatting sqref="A53">
    <cfRule type="expression" dxfId="255" priority="52">
      <formula>$A53=$A52</formula>
    </cfRule>
  </conditionalFormatting>
  <conditionalFormatting sqref="A54">
    <cfRule type="expression" dxfId="254" priority="53">
      <formula>$A54=$A53</formula>
    </cfRule>
  </conditionalFormatting>
  <conditionalFormatting sqref="A55">
    <cfRule type="expression" dxfId="253" priority="54">
      <formula>$A55=$A54</formula>
    </cfRule>
  </conditionalFormatting>
  <conditionalFormatting sqref="A56">
    <cfRule type="expression" dxfId="252" priority="55">
      <formula>$A56=$A55</formula>
    </cfRule>
  </conditionalFormatting>
  <conditionalFormatting sqref="A57">
    <cfRule type="expression" dxfId="251" priority="56">
      <formula>$A57=$A56</formula>
    </cfRule>
  </conditionalFormatting>
  <conditionalFormatting sqref="A58">
    <cfRule type="expression" dxfId="250" priority="57">
      <formula>$A58=$A57</formula>
    </cfRule>
  </conditionalFormatting>
  <conditionalFormatting sqref="A59">
    <cfRule type="expression" dxfId="249" priority="58">
      <formula>$A59=$A58</formula>
    </cfRule>
  </conditionalFormatting>
  <conditionalFormatting sqref="A60">
    <cfRule type="expression" dxfId="248" priority="59">
      <formula>$A60=$A59</formula>
    </cfRule>
  </conditionalFormatting>
  <conditionalFormatting sqref="A61">
    <cfRule type="expression" dxfId="247" priority="60">
      <formula>$A61=$A60</formula>
    </cfRule>
  </conditionalFormatting>
  <conditionalFormatting sqref="A62">
    <cfRule type="expression" dxfId="246" priority="61">
      <formula>$A62=$A61</formula>
    </cfRule>
  </conditionalFormatting>
  <conditionalFormatting sqref="A63">
    <cfRule type="expression" dxfId="245" priority="62">
      <formula>$A63=$A62</formula>
    </cfRule>
  </conditionalFormatting>
  <conditionalFormatting sqref="A64">
    <cfRule type="expression" dxfId="244" priority="63">
      <formula>$A64=$A63</formula>
    </cfRule>
  </conditionalFormatting>
  <conditionalFormatting sqref="A65">
    <cfRule type="expression" dxfId="243" priority="64">
      <formula>$A65=$A64</formula>
    </cfRule>
  </conditionalFormatting>
  <conditionalFormatting sqref="A66">
    <cfRule type="expression" dxfId="242" priority="65">
      <formula>$A66=$A65</formula>
    </cfRule>
  </conditionalFormatting>
  <conditionalFormatting sqref="A67">
    <cfRule type="expression" dxfId="241" priority="66">
      <formula>$A67=$A66</formula>
    </cfRule>
  </conditionalFormatting>
  <conditionalFormatting sqref="A68">
    <cfRule type="expression" dxfId="240" priority="67">
      <formula>$A68=$A67</formula>
    </cfRule>
  </conditionalFormatting>
  <conditionalFormatting sqref="A69">
    <cfRule type="expression" dxfId="239" priority="68">
      <formula>$A69=$A68</formula>
    </cfRule>
  </conditionalFormatting>
  <conditionalFormatting sqref="A70">
    <cfRule type="expression" dxfId="238" priority="69">
      <formula>$A70=$A69</formula>
    </cfRule>
  </conditionalFormatting>
  <conditionalFormatting sqref="A71">
    <cfRule type="expression" dxfId="237" priority="70">
      <formula>$A71=$A70</formula>
    </cfRule>
  </conditionalFormatting>
  <conditionalFormatting sqref="A72">
    <cfRule type="expression" dxfId="236" priority="71">
      <formula>$A72=$A71</formula>
    </cfRule>
  </conditionalFormatting>
  <conditionalFormatting sqref="A73">
    <cfRule type="expression" dxfId="235" priority="72">
      <formula>$A73=$A72</formula>
    </cfRule>
  </conditionalFormatting>
  <conditionalFormatting sqref="A74">
    <cfRule type="expression" dxfId="234" priority="73">
      <formula>$A74=$A73</formula>
    </cfRule>
  </conditionalFormatting>
  <conditionalFormatting sqref="A75">
    <cfRule type="expression" dxfId="233" priority="74">
      <formula>$A75=$A74</formula>
    </cfRule>
  </conditionalFormatting>
  <conditionalFormatting sqref="A76">
    <cfRule type="expression" dxfId="232" priority="75">
      <formula>$A76=$A75</formula>
    </cfRule>
  </conditionalFormatting>
  <conditionalFormatting sqref="A77">
    <cfRule type="expression" dxfId="231" priority="76">
      <formula>$A77=$A76</formula>
    </cfRule>
  </conditionalFormatting>
  <conditionalFormatting sqref="A78">
    <cfRule type="expression" dxfId="230" priority="77">
      <formula>$A78=$A77</formula>
    </cfRule>
  </conditionalFormatting>
  <conditionalFormatting sqref="A79">
    <cfRule type="expression" dxfId="229" priority="78">
      <formula>$A79=$A78</formula>
    </cfRule>
  </conditionalFormatting>
  <conditionalFormatting sqref="A80">
    <cfRule type="expression" dxfId="228" priority="79">
      <formula>$A80=$A79</formula>
    </cfRule>
  </conditionalFormatting>
  <conditionalFormatting sqref="A81">
    <cfRule type="expression" dxfId="227" priority="80">
      <formula>$A81=$A80</formula>
    </cfRule>
  </conditionalFormatting>
  <conditionalFormatting sqref="A82">
    <cfRule type="expression" dxfId="226" priority="81">
      <formula>$A82=$A81</formula>
    </cfRule>
  </conditionalFormatting>
  <conditionalFormatting sqref="A83">
    <cfRule type="expression" dxfId="225" priority="82">
      <formula>$A83=$A82</formula>
    </cfRule>
  </conditionalFormatting>
  <pageMargins left="0.78740157480314965" right="0.78740157480314965" top="1.0236220472440944" bottom="1.0236220472440944" header="0.78740157480314965" footer="0.78740157480314965"/>
  <pageSetup paperSize="9" scale="60" orientation="landscape" horizontalDpi="300" verticalDpi="300" r:id="rId1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topLeftCell="A42" zoomScaleNormal="100" workbookViewId="0">
      <selection activeCell="F27" sqref="F27"/>
    </sheetView>
  </sheetViews>
  <sheetFormatPr defaultRowHeight="12.75"/>
  <cols>
    <col min="1" max="1" width="5" style="13" customWidth="1"/>
    <col min="2" max="2" width="20.5703125" style="14" customWidth="1"/>
    <col min="3" max="3" width="72.85546875" style="15" customWidth="1"/>
    <col min="4" max="4" width="10.42578125" style="14" customWidth="1"/>
    <col min="5" max="5" width="7.85546875" style="14" customWidth="1"/>
    <col min="6" max="7" width="14.7109375" style="16" customWidth="1"/>
    <col min="8" max="8" width="32.5703125" style="14" customWidth="1"/>
    <col min="9" max="16" width="4.42578125" style="17" customWidth="1"/>
    <col min="17" max="1025" width="11.5703125" style="2"/>
  </cols>
  <sheetData>
    <row r="1" spans="1:16" s="23" customFormat="1" ht="35.25" customHeight="1">
      <c r="A1" s="18" t="s">
        <v>101</v>
      </c>
      <c r="B1" s="18" t="s">
        <v>102</v>
      </c>
      <c r="C1" s="19" t="s">
        <v>103</v>
      </c>
      <c r="D1" s="18" t="s">
        <v>104</v>
      </c>
      <c r="E1" s="18" t="s">
        <v>105</v>
      </c>
      <c r="F1" s="20" t="s">
        <v>106</v>
      </c>
      <c r="G1" s="20" t="s">
        <v>23</v>
      </c>
      <c r="H1" s="18" t="s">
        <v>107</v>
      </c>
      <c r="I1" s="54" t="s">
        <v>24</v>
      </c>
      <c r="J1" s="54"/>
      <c r="K1" s="54"/>
      <c r="L1" s="54"/>
      <c r="M1" s="54"/>
      <c r="N1" s="54"/>
      <c r="O1" s="54"/>
      <c r="P1" s="22"/>
    </row>
    <row r="2" spans="1:16" ht="15.75" customHeight="1">
      <c r="A2" s="24">
        <v>0</v>
      </c>
      <c r="B2" s="25" t="s">
        <v>2</v>
      </c>
      <c r="C2" s="55" t="s">
        <v>72</v>
      </c>
      <c r="D2" s="55"/>
      <c r="E2" s="55"/>
      <c r="F2" s="55"/>
      <c r="G2" s="55"/>
      <c r="H2" s="55"/>
      <c r="I2" s="21" t="s">
        <v>10</v>
      </c>
      <c r="J2" s="21" t="s">
        <v>11</v>
      </c>
      <c r="K2" s="21" t="s">
        <v>12</v>
      </c>
      <c r="L2" s="21" t="s">
        <v>14</v>
      </c>
      <c r="M2" s="21" t="s">
        <v>16</v>
      </c>
      <c r="N2" s="21" t="s">
        <v>17</v>
      </c>
      <c r="O2" s="21" t="s">
        <v>19</v>
      </c>
      <c r="P2" s="21" t="s">
        <v>21</v>
      </c>
    </row>
    <row r="3" spans="1:16" ht="140.25">
      <c r="A3" s="26">
        <v>1</v>
      </c>
      <c r="B3" s="48"/>
      <c r="C3" s="28" t="s">
        <v>46</v>
      </c>
      <c r="D3" s="27">
        <v>1</v>
      </c>
      <c r="E3" s="27" t="s">
        <v>27</v>
      </c>
      <c r="F3" s="49"/>
      <c r="G3" s="29">
        <f>D3*F3</f>
        <v>0</v>
      </c>
      <c r="H3" s="27"/>
      <c r="I3" s="30"/>
      <c r="J3" s="30"/>
      <c r="K3" s="30"/>
      <c r="L3" s="30"/>
      <c r="M3" s="30"/>
      <c r="N3" s="30"/>
      <c r="O3" s="30"/>
      <c r="P3" s="30">
        <v>1</v>
      </c>
    </row>
    <row r="4" spans="1:16" ht="51">
      <c r="A4" s="26">
        <v>2</v>
      </c>
      <c r="B4" s="48"/>
      <c r="C4" s="28" t="s">
        <v>37</v>
      </c>
      <c r="D4" s="27">
        <v>1</v>
      </c>
      <c r="E4" s="27" t="s">
        <v>27</v>
      </c>
      <c r="F4" s="49"/>
      <c r="G4" s="29">
        <f>D4*F4</f>
        <v>0</v>
      </c>
      <c r="H4" s="27"/>
      <c r="I4" s="30"/>
      <c r="J4" s="30"/>
      <c r="K4" s="30"/>
      <c r="L4" s="30"/>
      <c r="M4" s="30"/>
      <c r="N4" s="30"/>
      <c r="O4" s="30"/>
      <c r="P4" s="30">
        <v>1</v>
      </c>
    </row>
    <row r="5" spans="1:16" ht="51">
      <c r="A5" s="26">
        <v>3</v>
      </c>
      <c r="B5" s="48"/>
      <c r="C5" s="28" t="s">
        <v>34</v>
      </c>
      <c r="D5" s="27">
        <v>2</v>
      </c>
      <c r="E5" s="27" t="s">
        <v>27</v>
      </c>
      <c r="F5" s="49"/>
      <c r="G5" s="29">
        <f>D5*F5</f>
        <v>0</v>
      </c>
      <c r="H5" s="27"/>
      <c r="I5" s="30"/>
      <c r="J5" s="30"/>
      <c r="K5" s="30"/>
      <c r="L5" s="30"/>
      <c r="M5" s="30"/>
      <c r="N5" s="30"/>
      <c r="O5" s="30"/>
      <c r="P5" s="30">
        <v>2</v>
      </c>
    </row>
    <row r="6" spans="1:16" ht="38.25">
      <c r="A6" s="26">
        <v>4</v>
      </c>
      <c r="B6" s="48"/>
      <c r="C6" s="28" t="s">
        <v>38</v>
      </c>
      <c r="D6" s="27">
        <v>2</v>
      </c>
      <c r="E6" s="27" t="s">
        <v>39</v>
      </c>
      <c r="F6" s="49"/>
      <c r="G6" s="29">
        <f>D6*F6</f>
        <v>0</v>
      </c>
      <c r="H6" s="27"/>
      <c r="I6" s="30"/>
      <c r="J6" s="30"/>
      <c r="K6" s="30"/>
      <c r="L6" s="30"/>
      <c r="M6" s="30"/>
      <c r="N6" s="30"/>
      <c r="O6" s="30"/>
      <c r="P6" s="30">
        <v>2</v>
      </c>
    </row>
    <row r="7" spans="1:16" ht="25.5">
      <c r="A7" s="26">
        <v>5</v>
      </c>
      <c r="B7" s="48"/>
      <c r="C7" s="28" t="s">
        <v>73</v>
      </c>
      <c r="D7" s="27">
        <v>2</v>
      </c>
      <c r="E7" s="27" t="s">
        <v>27</v>
      </c>
      <c r="F7" s="49"/>
      <c r="G7" s="29">
        <f>D7*F7</f>
        <v>0</v>
      </c>
      <c r="H7" s="27"/>
      <c r="I7" s="30"/>
      <c r="J7" s="30"/>
      <c r="K7" s="30"/>
      <c r="L7" s="30"/>
      <c r="M7" s="30"/>
      <c r="N7" s="30"/>
      <c r="O7" s="30"/>
      <c r="P7" s="30">
        <v>2</v>
      </c>
    </row>
    <row r="8" spans="1:16" ht="12.75" customHeight="1">
      <c r="A8" s="26">
        <v>5</v>
      </c>
      <c r="B8" s="35"/>
      <c r="C8" s="56" t="s">
        <v>40</v>
      </c>
      <c r="D8" s="56"/>
      <c r="E8" s="56"/>
      <c r="F8" s="56"/>
      <c r="G8" s="56"/>
      <c r="H8" s="56"/>
      <c r="I8" s="30"/>
      <c r="J8" s="30"/>
      <c r="K8" s="30"/>
      <c r="L8" s="30"/>
      <c r="M8" s="30"/>
      <c r="N8" s="30"/>
      <c r="O8" s="30"/>
      <c r="P8" s="30"/>
    </row>
    <row r="9" spans="1:16" ht="102">
      <c r="A9" s="26">
        <v>6</v>
      </c>
      <c r="B9" s="50"/>
      <c r="C9" s="28" t="s">
        <v>47</v>
      </c>
      <c r="D9" s="27">
        <v>0</v>
      </c>
      <c r="E9" s="27" t="s">
        <v>27</v>
      </c>
      <c r="F9" s="29"/>
      <c r="G9" s="29">
        <f t="shared" ref="G9:G14" si="0">D9*F9</f>
        <v>0</v>
      </c>
      <c r="H9" s="27" t="s">
        <v>114</v>
      </c>
      <c r="I9" s="30"/>
      <c r="J9" s="30"/>
      <c r="K9" s="30"/>
      <c r="L9" s="30"/>
      <c r="M9" s="30"/>
      <c r="N9" s="30"/>
      <c r="O9" s="30"/>
      <c r="P9" s="30"/>
    </row>
    <row r="10" spans="1:16" ht="63.75">
      <c r="A10" s="26">
        <v>7</v>
      </c>
      <c r="B10" s="50"/>
      <c r="C10" s="28" t="s">
        <v>42</v>
      </c>
      <c r="D10" s="27">
        <v>0</v>
      </c>
      <c r="E10" s="27" t="s">
        <v>27</v>
      </c>
      <c r="F10" s="29"/>
      <c r="G10" s="29">
        <f t="shared" si="0"/>
        <v>0</v>
      </c>
      <c r="H10" s="27" t="s">
        <v>116</v>
      </c>
      <c r="I10" s="30"/>
      <c r="J10" s="30"/>
      <c r="K10" s="30"/>
      <c r="L10" s="30"/>
      <c r="M10" s="30"/>
      <c r="N10" s="30"/>
      <c r="O10" s="30"/>
      <c r="P10" s="30"/>
    </row>
    <row r="11" spans="1:16">
      <c r="A11" s="26">
        <v>8</v>
      </c>
      <c r="B11" s="48"/>
      <c r="C11" s="28" t="s">
        <v>74</v>
      </c>
      <c r="D11" s="27">
        <v>2</v>
      </c>
      <c r="E11" s="27" t="s">
        <v>27</v>
      </c>
      <c r="F11" s="49"/>
      <c r="G11" s="29">
        <f t="shared" si="0"/>
        <v>0</v>
      </c>
      <c r="H11" s="27"/>
      <c r="I11" s="30"/>
      <c r="J11" s="30"/>
      <c r="K11" s="30"/>
      <c r="L11" s="30"/>
      <c r="M11" s="30"/>
      <c r="N11" s="30"/>
      <c r="O11" s="30"/>
      <c r="P11" s="30">
        <v>2</v>
      </c>
    </row>
    <row r="12" spans="1:16" ht="38.25">
      <c r="A12" s="26">
        <v>9</v>
      </c>
      <c r="B12" s="48"/>
      <c r="C12" s="28" t="s">
        <v>43</v>
      </c>
      <c r="D12" s="27">
        <v>1</v>
      </c>
      <c r="E12" s="27" t="s">
        <v>31</v>
      </c>
      <c r="F12" s="49"/>
      <c r="G12" s="29">
        <f t="shared" si="0"/>
        <v>0</v>
      </c>
      <c r="H12" s="27"/>
      <c r="I12" s="30"/>
      <c r="J12" s="30"/>
      <c r="K12" s="30"/>
      <c r="L12" s="30"/>
      <c r="M12" s="30"/>
      <c r="N12" s="30"/>
      <c r="O12" s="30"/>
      <c r="P12" s="30">
        <v>1</v>
      </c>
    </row>
    <row r="13" spans="1:16">
      <c r="A13" s="26">
        <v>10</v>
      </c>
      <c r="B13" s="48"/>
      <c r="C13" s="28" t="s">
        <v>44</v>
      </c>
      <c r="D13" s="27">
        <v>1</v>
      </c>
      <c r="E13" s="27" t="s">
        <v>27</v>
      </c>
      <c r="F13" s="49"/>
      <c r="G13" s="29">
        <f t="shared" si="0"/>
        <v>0</v>
      </c>
      <c r="H13" s="27"/>
      <c r="I13" s="30"/>
      <c r="J13" s="30"/>
      <c r="K13" s="30"/>
      <c r="L13" s="30"/>
      <c r="M13" s="30"/>
      <c r="N13" s="30"/>
      <c r="O13" s="30"/>
      <c r="P13" s="30">
        <v>1</v>
      </c>
    </row>
    <row r="14" spans="1:16" ht="25.5">
      <c r="A14" s="26">
        <v>11</v>
      </c>
      <c r="B14" s="27"/>
      <c r="C14" s="28" t="s">
        <v>109</v>
      </c>
      <c r="D14" s="27">
        <v>1</v>
      </c>
      <c r="E14" s="27" t="s">
        <v>31</v>
      </c>
      <c r="F14" s="49"/>
      <c r="G14" s="29">
        <f t="shared" si="0"/>
        <v>0</v>
      </c>
      <c r="H14" s="27"/>
      <c r="I14" s="30"/>
      <c r="J14" s="30"/>
      <c r="K14" s="30"/>
      <c r="L14" s="30"/>
      <c r="M14" s="30"/>
      <c r="N14" s="30"/>
      <c r="O14" s="30"/>
      <c r="P14" s="30"/>
    </row>
    <row r="15" spans="1:16">
      <c r="A15" s="26">
        <v>11</v>
      </c>
      <c r="B15" s="31" t="s">
        <v>23</v>
      </c>
      <c r="C15" s="32"/>
      <c r="D15" s="31"/>
      <c r="E15" s="31"/>
      <c r="F15" s="33"/>
      <c r="G15" s="33">
        <f>SUM(G3:G14)</f>
        <v>0</v>
      </c>
      <c r="H15" s="31"/>
      <c r="I15" s="30"/>
      <c r="J15" s="30"/>
      <c r="K15" s="30"/>
      <c r="L15" s="30"/>
      <c r="M15" s="30"/>
      <c r="N15" s="30"/>
      <c r="O15" s="30"/>
      <c r="P15" s="30"/>
    </row>
    <row r="16" spans="1:16">
      <c r="A16" s="26">
        <v>11</v>
      </c>
      <c r="B16" s="27"/>
      <c r="C16" s="34"/>
      <c r="D16" s="27"/>
      <c r="E16" s="27"/>
      <c r="F16" s="29"/>
      <c r="G16" s="29"/>
      <c r="H16" s="27"/>
      <c r="I16" s="30"/>
      <c r="J16" s="30"/>
      <c r="K16" s="30"/>
      <c r="L16" s="30"/>
      <c r="M16" s="30"/>
      <c r="N16" s="30"/>
      <c r="O16" s="30"/>
      <c r="P16" s="30"/>
    </row>
    <row r="17" spans="1:16" ht="15.75" customHeight="1">
      <c r="A17" s="26">
        <v>11</v>
      </c>
      <c r="B17" s="25" t="s">
        <v>2</v>
      </c>
      <c r="C17" s="55" t="s">
        <v>75</v>
      </c>
      <c r="D17" s="55"/>
      <c r="E17" s="55"/>
      <c r="F17" s="55"/>
      <c r="G17" s="55"/>
      <c r="H17" s="55"/>
      <c r="I17" s="30"/>
      <c r="J17" s="30"/>
      <c r="K17" s="30"/>
      <c r="L17" s="30"/>
      <c r="M17" s="30"/>
      <c r="N17" s="30"/>
      <c r="O17" s="30"/>
      <c r="P17" s="30"/>
    </row>
    <row r="18" spans="1:16" ht="140.25">
      <c r="A18" s="26">
        <v>12</v>
      </c>
      <c r="B18" s="48"/>
      <c r="C18" s="28" t="s">
        <v>46</v>
      </c>
      <c r="D18" s="27">
        <v>2</v>
      </c>
      <c r="E18" s="27" t="s">
        <v>27</v>
      </c>
      <c r="F18" s="49"/>
      <c r="G18" s="29">
        <f>D18*F18</f>
        <v>0</v>
      </c>
      <c r="H18" s="27" t="s">
        <v>116</v>
      </c>
      <c r="I18" s="30"/>
      <c r="J18" s="30"/>
      <c r="K18" s="30"/>
      <c r="L18" s="30"/>
      <c r="M18" s="30"/>
      <c r="N18" s="30"/>
      <c r="O18" s="30"/>
      <c r="P18" s="30">
        <v>2</v>
      </c>
    </row>
    <row r="19" spans="1:16" ht="51">
      <c r="A19" s="26">
        <v>13</v>
      </c>
      <c r="B19" s="48"/>
      <c r="C19" s="28" t="s">
        <v>37</v>
      </c>
      <c r="D19" s="27">
        <v>4</v>
      </c>
      <c r="E19" s="27" t="s">
        <v>27</v>
      </c>
      <c r="F19" s="49"/>
      <c r="G19" s="29">
        <f>D19*F19</f>
        <v>0</v>
      </c>
      <c r="H19" s="27"/>
      <c r="I19" s="30"/>
      <c r="J19" s="30"/>
      <c r="K19" s="30"/>
      <c r="L19" s="30"/>
      <c r="M19" s="30"/>
      <c r="N19" s="30"/>
      <c r="O19" s="30"/>
      <c r="P19" s="30">
        <v>4</v>
      </c>
    </row>
    <row r="20" spans="1:16" ht="51">
      <c r="A20" s="26">
        <v>14</v>
      </c>
      <c r="B20" s="48"/>
      <c r="C20" s="28" t="s">
        <v>34</v>
      </c>
      <c r="D20" s="27">
        <v>1</v>
      </c>
      <c r="E20" s="27" t="s">
        <v>27</v>
      </c>
      <c r="F20" s="49"/>
      <c r="G20" s="29">
        <f>D20*F20</f>
        <v>0</v>
      </c>
      <c r="H20" s="27" t="s">
        <v>118</v>
      </c>
      <c r="I20" s="30"/>
      <c r="J20" s="30"/>
      <c r="K20" s="30"/>
      <c r="L20" s="30"/>
      <c r="M20" s="30"/>
      <c r="N20" s="30"/>
      <c r="O20" s="30">
        <v>1</v>
      </c>
      <c r="P20" s="30"/>
    </row>
    <row r="21" spans="1:16" ht="38.25">
      <c r="A21" s="26">
        <v>15</v>
      </c>
      <c r="B21" s="48"/>
      <c r="C21" s="28" t="s">
        <v>38</v>
      </c>
      <c r="D21" s="27">
        <v>4</v>
      </c>
      <c r="E21" s="27" t="s">
        <v>39</v>
      </c>
      <c r="F21" s="49"/>
      <c r="G21" s="29">
        <f>D21*F21</f>
        <v>0</v>
      </c>
      <c r="H21" s="27"/>
      <c r="I21" s="30"/>
      <c r="J21" s="30"/>
      <c r="K21" s="30"/>
      <c r="L21" s="30"/>
      <c r="M21" s="30"/>
      <c r="N21" s="30"/>
      <c r="O21" s="30"/>
      <c r="P21" s="30">
        <v>4</v>
      </c>
    </row>
    <row r="22" spans="1:16" ht="12.75" customHeight="1">
      <c r="A22" s="26">
        <v>15</v>
      </c>
      <c r="B22" s="35"/>
      <c r="C22" s="56" t="s">
        <v>40</v>
      </c>
      <c r="D22" s="56"/>
      <c r="E22" s="56"/>
      <c r="F22" s="56"/>
      <c r="G22" s="56"/>
      <c r="H22" s="56"/>
      <c r="I22" s="30"/>
      <c r="J22" s="30"/>
      <c r="K22" s="30"/>
      <c r="L22" s="30"/>
      <c r="M22" s="30"/>
      <c r="N22" s="30"/>
      <c r="O22" s="30"/>
      <c r="P22" s="30"/>
    </row>
    <row r="23" spans="1:16" ht="89.25">
      <c r="A23" s="26">
        <v>16</v>
      </c>
      <c r="B23" s="48"/>
      <c r="C23" s="28" t="s">
        <v>76</v>
      </c>
      <c r="D23" s="27">
        <v>2</v>
      </c>
      <c r="E23" s="27" t="s">
        <v>27</v>
      </c>
      <c r="F23" s="49"/>
      <c r="G23" s="29">
        <f>D23*F23</f>
        <v>0</v>
      </c>
      <c r="H23" s="27" t="s">
        <v>116</v>
      </c>
      <c r="I23" s="30"/>
      <c r="J23" s="30"/>
      <c r="K23" s="30"/>
      <c r="L23" s="30"/>
      <c r="M23" s="30"/>
      <c r="N23" s="30"/>
      <c r="O23" s="30"/>
      <c r="P23" s="30">
        <v>2</v>
      </c>
    </row>
    <row r="24" spans="1:16" ht="63.75">
      <c r="A24" s="26">
        <v>17</v>
      </c>
      <c r="B24" s="27"/>
      <c r="C24" s="28" t="s">
        <v>42</v>
      </c>
      <c r="D24" s="27">
        <v>0</v>
      </c>
      <c r="E24" s="27" t="s">
        <v>27</v>
      </c>
      <c r="F24" s="29"/>
      <c r="G24" s="29">
        <f>D24*F24</f>
        <v>0</v>
      </c>
      <c r="H24" s="27" t="s">
        <v>117</v>
      </c>
      <c r="I24" s="30"/>
      <c r="J24" s="30"/>
      <c r="K24" s="30"/>
      <c r="L24" s="30"/>
      <c r="M24" s="30"/>
      <c r="N24" s="30"/>
      <c r="O24" s="30"/>
      <c r="P24" s="30"/>
    </row>
    <row r="25" spans="1:16" ht="38.25">
      <c r="A25" s="26">
        <v>18</v>
      </c>
      <c r="B25" s="48"/>
      <c r="C25" s="28" t="s">
        <v>43</v>
      </c>
      <c r="D25" s="27">
        <v>4</v>
      </c>
      <c r="E25" s="27" t="s">
        <v>31</v>
      </c>
      <c r="F25" s="49"/>
      <c r="G25" s="29">
        <f>D25*F25</f>
        <v>0</v>
      </c>
      <c r="H25" s="27"/>
      <c r="I25" s="30"/>
      <c r="J25" s="30"/>
      <c r="K25" s="30"/>
      <c r="L25" s="30"/>
      <c r="M25" s="30"/>
      <c r="N25" s="30"/>
      <c r="O25" s="30"/>
      <c r="P25" s="30">
        <v>4</v>
      </c>
    </row>
    <row r="26" spans="1:16">
      <c r="A26" s="26">
        <v>19</v>
      </c>
      <c r="B26" s="48"/>
      <c r="C26" s="28" t="s">
        <v>44</v>
      </c>
      <c r="D26" s="27">
        <v>4</v>
      </c>
      <c r="E26" s="27" t="s">
        <v>27</v>
      </c>
      <c r="F26" s="49"/>
      <c r="G26" s="29">
        <f>D26*F26</f>
        <v>0</v>
      </c>
      <c r="H26" s="27"/>
      <c r="I26" s="30"/>
      <c r="J26" s="30"/>
      <c r="K26" s="30"/>
      <c r="L26" s="30"/>
      <c r="M26" s="30"/>
      <c r="N26" s="30"/>
      <c r="O26" s="30"/>
      <c r="P26" s="30">
        <v>4</v>
      </c>
    </row>
    <row r="27" spans="1:16" ht="25.5">
      <c r="A27" s="26">
        <v>20</v>
      </c>
      <c r="B27" s="27"/>
      <c r="C27" s="28" t="s">
        <v>109</v>
      </c>
      <c r="D27" s="27">
        <v>1</v>
      </c>
      <c r="E27" s="27" t="s">
        <v>31</v>
      </c>
      <c r="F27" s="49"/>
      <c r="G27" s="29">
        <f>D27*F27</f>
        <v>0</v>
      </c>
      <c r="H27" s="27"/>
      <c r="I27" s="30"/>
      <c r="J27" s="30"/>
      <c r="K27" s="30"/>
      <c r="L27" s="30"/>
      <c r="M27" s="30"/>
      <c r="N27" s="30"/>
      <c r="O27" s="30"/>
      <c r="P27" s="30"/>
    </row>
    <row r="28" spans="1:16">
      <c r="A28" s="26">
        <v>20</v>
      </c>
      <c r="B28" s="31" t="s">
        <v>23</v>
      </c>
      <c r="C28" s="32"/>
      <c r="D28" s="31"/>
      <c r="E28" s="31"/>
      <c r="F28" s="33"/>
      <c r="G28" s="33">
        <f>SUM(G18:G27)</f>
        <v>0</v>
      </c>
      <c r="H28" s="31"/>
      <c r="I28" s="30"/>
      <c r="J28" s="30"/>
      <c r="K28" s="30"/>
      <c r="L28" s="30"/>
      <c r="M28" s="30"/>
      <c r="N28" s="30"/>
      <c r="O28" s="30"/>
      <c r="P28" s="30"/>
    </row>
    <row r="29" spans="1:16">
      <c r="A29" s="26">
        <v>20</v>
      </c>
      <c r="B29" s="27"/>
      <c r="C29" s="34"/>
      <c r="D29" s="27"/>
      <c r="E29" s="27"/>
      <c r="F29" s="29"/>
      <c r="G29" s="29"/>
      <c r="H29" s="27"/>
      <c r="I29" s="30"/>
      <c r="J29" s="30"/>
      <c r="K29" s="30"/>
      <c r="L29" s="30"/>
      <c r="M29" s="30"/>
      <c r="N29" s="30"/>
      <c r="O29" s="30"/>
      <c r="P29" s="30"/>
    </row>
    <row r="30" spans="1:16" ht="15.75" customHeight="1">
      <c r="A30" s="26">
        <v>20</v>
      </c>
      <c r="B30" s="25" t="s">
        <v>2</v>
      </c>
      <c r="C30" s="55" t="s">
        <v>77</v>
      </c>
      <c r="D30" s="55"/>
      <c r="E30" s="55"/>
      <c r="F30" s="55"/>
      <c r="G30" s="55"/>
      <c r="H30" s="55"/>
      <c r="I30" s="30"/>
      <c r="J30" s="30"/>
      <c r="K30" s="30"/>
      <c r="L30" s="30"/>
      <c r="M30" s="30"/>
      <c r="N30" s="30"/>
      <c r="O30" s="30"/>
      <c r="P30" s="30"/>
    </row>
    <row r="31" spans="1:16" ht="144" customHeight="1">
      <c r="A31" s="26">
        <v>21</v>
      </c>
      <c r="B31" s="27"/>
      <c r="C31" s="28" t="s">
        <v>33</v>
      </c>
      <c r="D31" s="27">
        <v>0</v>
      </c>
      <c r="E31" s="27" t="s">
        <v>27</v>
      </c>
      <c r="F31" s="29"/>
      <c r="G31" s="29">
        <f>D31*F31</f>
        <v>0</v>
      </c>
      <c r="H31" s="27" t="s">
        <v>114</v>
      </c>
      <c r="I31" s="30"/>
      <c r="J31" s="30"/>
      <c r="K31" s="30"/>
      <c r="L31" s="30"/>
      <c r="M31" s="30"/>
      <c r="N31" s="30"/>
      <c r="O31" s="30"/>
      <c r="P31" s="30"/>
    </row>
    <row r="32" spans="1:16" ht="51">
      <c r="A32" s="26">
        <v>22</v>
      </c>
      <c r="B32" s="27"/>
      <c r="C32" s="28" t="s">
        <v>34</v>
      </c>
      <c r="D32" s="27">
        <v>0</v>
      </c>
      <c r="E32" s="27" t="s">
        <v>27</v>
      </c>
      <c r="F32" s="29"/>
      <c r="G32" s="29">
        <f>D32*F32</f>
        <v>0</v>
      </c>
      <c r="H32" s="27" t="s">
        <v>110</v>
      </c>
      <c r="I32" s="30"/>
      <c r="J32" s="30"/>
      <c r="K32" s="30"/>
      <c r="L32" s="30"/>
      <c r="M32" s="30"/>
      <c r="N32" s="30"/>
      <c r="O32" s="30"/>
      <c r="P32" s="30"/>
    </row>
    <row r="33" spans="1:18" ht="38.25">
      <c r="A33" s="26">
        <v>23</v>
      </c>
      <c r="B33" s="27"/>
      <c r="C33" s="28" t="s">
        <v>38</v>
      </c>
      <c r="D33" s="27">
        <v>0</v>
      </c>
      <c r="E33" s="27" t="s">
        <v>39</v>
      </c>
      <c r="F33" s="29"/>
      <c r="G33" s="29">
        <f>D33*F33</f>
        <v>0</v>
      </c>
      <c r="H33" s="27" t="s">
        <v>119</v>
      </c>
      <c r="I33" s="30"/>
      <c r="J33" s="30"/>
      <c r="K33" s="30"/>
      <c r="L33" s="30"/>
      <c r="M33" s="30"/>
      <c r="N33" s="30"/>
      <c r="O33" s="30"/>
      <c r="P33" s="30"/>
    </row>
    <row r="34" spans="1:18" ht="12.75" customHeight="1">
      <c r="A34" s="26">
        <v>23</v>
      </c>
      <c r="B34" s="35"/>
      <c r="C34" s="56" t="s">
        <v>40</v>
      </c>
      <c r="D34" s="56"/>
      <c r="E34" s="56"/>
      <c r="F34" s="56"/>
      <c r="G34" s="56"/>
      <c r="H34" s="56"/>
      <c r="I34" s="30"/>
      <c r="J34" s="30"/>
      <c r="K34" s="30"/>
      <c r="L34" s="30"/>
      <c r="M34" s="30"/>
      <c r="N34" s="30"/>
      <c r="O34" s="30"/>
      <c r="P34" s="30"/>
    </row>
    <row r="35" spans="1:18" ht="89.25">
      <c r="A35" s="26">
        <v>24</v>
      </c>
      <c r="B35" s="27"/>
      <c r="C35" s="28" t="s">
        <v>76</v>
      </c>
      <c r="D35" s="27">
        <v>0</v>
      </c>
      <c r="E35" s="27" t="s">
        <v>27</v>
      </c>
      <c r="F35" s="29"/>
      <c r="G35" s="29">
        <f>D35*F35</f>
        <v>0</v>
      </c>
      <c r="H35" s="27" t="s">
        <v>114</v>
      </c>
      <c r="I35" s="30"/>
      <c r="J35" s="30"/>
      <c r="K35" s="30"/>
      <c r="L35" s="30"/>
      <c r="M35" s="30"/>
      <c r="N35" s="30"/>
      <c r="O35" s="30"/>
      <c r="P35" s="30"/>
    </row>
    <row r="36" spans="1:18" ht="63.75">
      <c r="A36" s="26">
        <v>25</v>
      </c>
      <c r="B36" s="27"/>
      <c r="C36" s="28" t="s">
        <v>42</v>
      </c>
      <c r="D36" s="27">
        <v>0</v>
      </c>
      <c r="E36" s="27" t="s">
        <v>27</v>
      </c>
      <c r="F36" s="29"/>
      <c r="G36" s="29">
        <f>D36*F36</f>
        <v>0</v>
      </c>
      <c r="H36" s="27" t="s">
        <v>114</v>
      </c>
      <c r="I36" s="30"/>
      <c r="J36" s="30"/>
      <c r="K36" s="30"/>
      <c r="L36" s="30"/>
      <c r="M36" s="30"/>
      <c r="N36" s="30"/>
      <c r="O36" s="30"/>
      <c r="P36" s="30"/>
    </row>
    <row r="37" spans="1:18" ht="38.25">
      <c r="A37" s="26">
        <v>26</v>
      </c>
      <c r="B37" s="27"/>
      <c r="C37" s="28" t="s">
        <v>43</v>
      </c>
      <c r="D37" s="27">
        <v>0</v>
      </c>
      <c r="E37" s="27" t="s">
        <v>31</v>
      </c>
      <c r="F37" s="29"/>
      <c r="G37" s="29">
        <f>D37*F37</f>
        <v>0</v>
      </c>
      <c r="H37" s="27" t="s">
        <v>115</v>
      </c>
      <c r="I37" s="30"/>
      <c r="J37" s="30"/>
      <c r="K37" s="30"/>
      <c r="L37" s="30"/>
      <c r="M37" s="30"/>
      <c r="N37" s="30"/>
      <c r="O37" s="30"/>
      <c r="P37" s="30"/>
    </row>
    <row r="38" spans="1:18">
      <c r="A38" s="26">
        <v>27</v>
      </c>
      <c r="B38" s="27"/>
      <c r="C38" s="28" t="s">
        <v>44</v>
      </c>
      <c r="D38" s="27">
        <v>0</v>
      </c>
      <c r="E38" s="27" t="s">
        <v>27</v>
      </c>
      <c r="F38" s="29"/>
      <c r="G38" s="29">
        <f>D38*F38</f>
        <v>0</v>
      </c>
      <c r="H38" s="27" t="s">
        <v>114</v>
      </c>
      <c r="I38" s="30"/>
      <c r="J38" s="30"/>
      <c r="K38" s="30"/>
      <c r="L38" s="30"/>
      <c r="M38" s="30"/>
      <c r="N38" s="30"/>
      <c r="O38" s="30"/>
      <c r="P38" s="30"/>
    </row>
    <row r="39" spans="1:18" ht="25.5">
      <c r="A39" s="26">
        <v>28</v>
      </c>
      <c r="B39" s="27"/>
      <c r="C39" s="28" t="s">
        <v>30</v>
      </c>
      <c r="D39" s="27">
        <v>1</v>
      </c>
      <c r="E39" s="27" t="s">
        <v>31</v>
      </c>
      <c r="F39" s="49"/>
      <c r="G39" s="29">
        <f>D39*F39</f>
        <v>0</v>
      </c>
      <c r="H39" s="27"/>
      <c r="I39" s="30"/>
      <c r="J39" s="30"/>
      <c r="K39" s="30"/>
      <c r="L39" s="30"/>
      <c r="M39" s="30"/>
      <c r="N39" s="30"/>
      <c r="O39" s="30"/>
      <c r="P39" s="30"/>
    </row>
    <row r="40" spans="1:18">
      <c r="A40" s="26">
        <v>28</v>
      </c>
      <c r="B40" s="31" t="s">
        <v>23</v>
      </c>
      <c r="C40" s="32"/>
      <c r="D40" s="31"/>
      <c r="E40" s="31"/>
      <c r="F40" s="33"/>
      <c r="G40" s="33">
        <f>SUM(G31:G39)</f>
        <v>0</v>
      </c>
      <c r="H40" s="31"/>
      <c r="I40" s="30"/>
      <c r="J40" s="30"/>
      <c r="K40" s="30"/>
      <c r="L40" s="30"/>
      <c r="M40" s="30"/>
      <c r="N40" s="30"/>
      <c r="O40" s="30"/>
      <c r="P40" s="30"/>
    </row>
    <row r="41" spans="1:18">
      <c r="A41" s="26">
        <v>28</v>
      </c>
      <c r="B41" s="27"/>
      <c r="C41" s="34"/>
      <c r="D41" s="27"/>
      <c r="E41" s="27"/>
      <c r="F41" s="29"/>
      <c r="G41" s="29"/>
      <c r="H41" s="27"/>
      <c r="I41" s="30"/>
      <c r="J41" s="30"/>
      <c r="K41" s="30"/>
      <c r="L41" s="30"/>
      <c r="M41" s="30"/>
      <c r="N41" s="30"/>
      <c r="O41" s="30"/>
      <c r="P41" s="30"/>
    </row>
    <row r="42" spans="1:18" ht="15.75" customHeight="1">
      <c r="A42" s="26">
        <v>28</v>
      </c>
      <c r="B42" s="25" t="s">
        <v>2</v>
      </c>
      <c r="C42" s="55" t="s">
        <v>78</v>
      </c>
      <c r="D42" s="55"/>
      <c r="E42" s="55"/>
      <c r="F42" s="55"/>
      <c r="G42" s="55"/>
      <c r="H42" s="55"/>
      <c r="I42" s="30"/>
      <c r="J42" s="30"/>
      <c r="K42" s="30"/>
      <c r="L42" s="30"/>
      <c r="M42" s="30"/>
      <c r="N42" s="30"/>
      <c r="O42" s="30"/>
      <c r="P42" s="30"/>
    </row>
    <row r="43" spans="1:18" ht="153">
      <c r="A43" s="26">
        <v>29</v>
      </c>
      <c r="B43" s="48"/>
      <c r="C43" s="28" t="s">
        <v>79</v>
      </c>
      <c r="D43" s="27">
        <v>1</v>
      </c>
      <c r="E43" s="27" t="s">
        <v>31</v>
      </c>
      <c r="F43" s="49"/>
      <c r="G43" s="29">
        <f>D43*F43</f>
        <v>0</v>
      </c>
      <c r="H43" s="27"/>
      <c r="I43" s="30"/>
      <c r="J43" s="30"/>
      <c r="K43" s="30"/>
      <c r="L43" s="30"/>
      <c r="M43" s="30"/>
      <c r="N43" s="30"/>
      <c r="O43" s="30"/>
      <c r="P43" s="30">
        <v>1</v>
      </c>
      <c r="R43" s="40" t="s">
        <v>80</v>
      </c>
    </row>
    <row r="44" spans="1:18" ht="38.25">
      <c r="A44" s="26">
        <v>30</v>
      </c>
      <c r="B44" s="48"/>
      <c r="C44" s="28" t="s">
        <v>81</v>
      </c>
      <c r="D44" s="27">
        <v>1</v>
      </c>
      <c r="E44" s="27" t="s">
        <v>27</v>
      </c>
      <c r="F44" s="49"/>
      <c r="G44" s="29">
        <f>D44*F44</f>
        <v>0</v>
      </c>
      <c r="H44" s="27"/>
      <c r="I44" s="30"/>
      <c r="J44" s="30"/>
      <c r="K44" s="30"/>
      <c r="L44" s="30"/>
      <c r="M44" s="30"/>
      <c r="N44" s="30"/>
      <c r="O44" s="30"/>
      <c r="P44" s="30">
        <v>1</v>
      </c>
    </row>
    <row r="45" spans="1:18" ht="51">
      <c r="A45" s="26">
        <v>31</v>
      </c>
      <c r="B45" s="48"/>
      <c r="C45" s="28" t="s">
        <v>52</v>
      </c>
      <c r="D45" s="27">
        <v>2</v>
      </c>
      <c r="E45" s="27" t="s">
        <v>27</v>
      </c>
      <c r="F45" s="49"/>
      <c r="G45" s="29">
        <f>D45*F45</f>
        <v>0</v>
      </c>
      <c r="H45" s="27"/>
      <c r="I45" s="30"/>
      <c r="J45" s="30"/>
      <c r="K45" s="30"/>
      <c r="L45" s="30"/>
      <c r="M45" s="30"/>
      <c r="N45" s="30"/>
      <c r="O45" s="30"/>
      <c r="P45" s="30">
        <v>2</v>
      </c>
    </row>
    <row r="46" spans="1:18" ht="38.25">
      <c r="A46" s="26">
        <v>32</v>
      </c>
      <c r="B46" s="48"/>
      <c r="C46" s="28" t="s">
        <v>38</v>
      </c>
      <c r="D46" s="27">
        <v>2</v>
      </c>
      <c r="E46" s="27" t="s">
        <v>39</v>
      </c>
      <c r="F46" s="49"/>
      <c r="G46" s="29">
        <f>D46*F46</f>
        <v>0</v>
      </c>
      <c r="H46" s="27"/>
      <c r="I46" s="30"/>
      <c r="J46" s="30"/>
      <c r="K46" s="30"/>
      <c r="L46" s="30"/>
      <c r="M46" s="30"/>
      <c r="N46" s="30"/>
      <c r="O46" s="30"/>
      <c r="P46" s="30">
        <v>2</v>
      </c>
    </row>
    <row r="47" spans="1:18" ht="12.75" customHeight="1">
      <c r="A47" s="26">
        <v>32</v>
      </c>
      <c r="B47" s="35"/>
      <c r="C47" s="56" t="s">
        <v>40</v>
      </c>
      <c r="D47" s="56"/>
      <c r="E47" s="56"/>
      <c r="F47" s="56"/>
      <c r="G47" s="56"/>
      <c r="H47" s="56"/>
      <c r="I47" s="30"/>
      <c r="J47" s="30"/>
      <c r="K47" s="30"/>
      <c r="L47" s="30"/>
      <c r="M47" s="30"/>
      <c r="N47" s="30"/>
      <c r="O47" s="30"/>
      <c r="P47" s="30"/>
    </row>
    <row r="48" spans="1:18" ht="119.25" customHeight="1">
      <c r="A48" s="26">
        <v>33</v>
      </c>
      <c r="B48" s="48"/>
      <c r="C48" s="28" t="s">
        <v>82</v>
      </c>
      <c r="D48" s="27">
        <v>1</v>
      </c>
      <c r="E48" s="27" t="s">
        <v>27</v>
      </c>
      <c r="F48" s="49"/>
      <c r="G48" s="29">
        <f t="shared" ref="G48:G67" si="1">D48*F48</f>
        <v>0</v>
      </c>
      <c r="H48" s="27"/>
      <c r="I48" s="30"/>
      <c r="J48" s="30"/>
      <c r="K48" s="30"/>
      <c r="L48" s="30"/>
      <c r="M48" s="30"/>
      <c r="N48" s="30"/>
      <c r="O48" s="30"/>
      <c r="P48" s="30">
        <v>1</v>
      </c>
    </row>
    <row r="49" spans="1:16" ht="38.25">
      <c r="A49" s="26">
        <v>34</v>
      </c>
      <c r="B49" s="48"/>
      <c r="C49" s="28" t="s">
        <v>53</v>
      </c>
      <c r="D49" s="27">
        <v>2</v>
      </c>
      <c r="E49" s="27" t="s">
        <v>27</v>
      </c>
      <c r="F49" s="49"/>
      <c r="G49" s="29">
        <f t="shared" si="1"/>
        <v>0</v>
      </c>
      <c r="H49" s="27"/>
      <c r="I49" s="30"/>
      <c r="J49" s="30"/>
      <c r="K49" s="30"/>
      <c r="L49" s="30"/>
      <c r="M49" s="30"/>
      <c r="N49" s="30"/>
      <c r="O49" s="30"/>
      <c r="P49" s="27">
        <v>2</v>
      </c>
    </row>
    <row r="50" spans="1:16" ht="102">
      <c r="A50" s="26">
        <v>35</v>
      </c>
      <c r="B50" s="48"/>
      <c r="C50" s="28" t="s">
        <v>54</v>
      </c>
      <c r="D50" s="27">
        <v>1</v>
      </c>
      <c r="E50" s="27" t="s">
        <v>27</v>
      </c>
      <c r="F50" s="49"/>
      <c r="G50" s="29">
        <f t="shared" si="1"/>
        <v>0</v>
      </c>
      <c r="H50" s="27"/>
      <c r="I50" s="30"/>
      <c r="J50" s="30"/>
      <c r="K50" s="30"/>
      <c r="L50" s="30"/>
      <c r="M50" s="30"/>
      <c r="N50" s="30"/>
      <c r="O50" s="30"/>
      <c r="P50" s="27">
        <v>1</v>
      </c>
    </row>
    <row r="51" spans="1:16" ht="38.25">
      <c r="A51" s="26">
        <v>36</v>
      </c>
      <c r="B51" s="48"/>
      <c r="C51" s="28" t="s">
        <v>55</v>
      </c>
      <c r="D51" s="27">
        <v>2</v>
      </c>
      <c r="E51" s="27" t="s">
        <v>27</v>
      </c>
      <c r="F51" s="49"/>
      <c r="G51" s="29">
        <f t="shared" si="1"/>
        <v>0</v>
      </c>
      <c r="H51" s="27"/>
      <c r="I51" s="30"/>
      <c r="J51" s="30"/>
      <c r="K51" s="30"/>
      <c r="L51" s="30"/>
      <c r="M51" s="30"/>
      <c r="N51" s="30"/>
      <c r="O51" s="30"/>
      <c r="P51" s="27">
        <v>2</v>
      </c>
    </row>
    <row r="52" spans="1:16" ht="63.75">
      <c r="A52" s="26">
        <v>37</v>
      </c>
      <c r="B52" s="48"/>
      <c r="C52" s="28" t="s">
        <v>56</v>
      </c>
      <c r="D52" s="27">
        <v>1</v>
      </c>
      <c r="E52" s="27" t="s">
        <v>27</v>
      </c>
      <c r="F52" s="49"/>
      <c r="G52" s="29">
        <f t="shared" si="1"/>
        <v>0</v>
      </c>
      <c r="H52" s="27"/>
      <c r="I52" s="30"/>
      <c r="J52" s="30"/>
      <c r="K52" s="30"/>
      <c r="L52" s="30"/>
      <c r="M52" s="30"/>
      <c r="N52" s="30"/>
      <c r="O52" s="30"/>
      <c r="P52" s="27">
        <v>3</v>
      </c>
    </row>
    <row r="53" spans="1:16" ht="51">
      <c r="A53" s="26">
        <v>38</v>
      </c>
      <c r="B53" s="48"/>
      <c r="C53" s="28" t="s">
        <v>57</v>
      </c>
      <c r="D53" s="27">
        <v>1</v>
      </c>
      <c r="E53" s="27" t="s">
        <v>27</v>
      </c>
      <c r="F53" s="49"/>
      <c r="G53" s="29">
        <f t="shared" si="1"/>
        <v>0</v>
      </c>
      <c r="H53" s="27"/>
      <c r="I53" s="30"/>
      <c r="J53" s="30"/>
      <c r="K53" s="30"/>
      <c r="L53" s="30"/>
      <c r="M53" s="30"/>
      <c r="N53" s="30"/>
      <c r="O53" s="30"/>
      <c r="P53" s="27">
        <v>1</v>
      </c>
    </row>
    <row r="54" spans="1:16" ht="38.25">
      <c r="A54" s="26">
        <v>39</v>
      </c>
      <c r="B54" s="48"/>
      <c r="C54" s="28" t="s">
        <v>58</v>
      </c>
      <c r="D54" s="27">
        <v>1</v>
      </c>
      <c r="E54" s="27" t="s">
        <v>27</v>
      </c>
      <c r="F54" s="49"/>
      <c r="G54" s="29">
        <f t="shared" si="1"/>
        <v>0</v>
      </c>
      <c r="H54" s="27"/>
      <c r="I54" s="30"/>
      <c r="J54" s="30"/>
      <c r="K54" s="30"/>
      <c r="L54" s="30"/>
      <c r="M54" s="30"/>
      <c r="N54" s="30"/>
      <c r="O54" s="30"/>
      <c r="P54" s="27">
        <v>1</v>
      </c>
    </row>
    <row r="55" spans="1:16" ht="51">
      <c r="A55" s="26">
        <v>40</v>
      </c>
      <c r="B55" s="48"/>
      <c r="C55" s="28" t="s">
        <v>59</v>
      </c>
      <c r="D55" s="27">
        <v>1</v>
      </c>
      <c r="E55" s="27" t="s">
        <v>27</v>
      </c>
      <c r="F55" s="49"/>
      <c r="G55" s="29">
        <f t="shared" si="1"/>
        <v>0</v>
      </c>
      <c r="H55" s="27"/>
      <c r="I55" s="30"/>
      <c r="J55" s="30"/>
      <c r="K55" s="30"/>
      <c r="L55" s="30"/>
      <c r="M55" s="30"/>
      <c r="N55" s="30"/>
      <c r="O55" s="30"/>
      <c r="P55" s="27">
        <v>1</v>
      </c>
    </row>
    <row r="56" spans="1:16" ht="51">
      <c r="A56" s="26">
        <v>41</v>
      </c>
      <c r="B56" s="48"/>
      <c r="C56" s="28" t="s">
        <v>60</v>
      </c>
      <c r="D56" s="27">
        <v>2</v>
      </c>
      <c r="E56" s="27" t="s">
        <v>27</v>
      </c>
      <c r="F56" s="49"/>
      <c r="G56" s="29">
        <f t="shared" si="1"/>
        <v>0</v>
      </c>
      <c r="H56" s="27"/>
      <c r="I56" s="30"/>
      <c r="J56" s="30"/>
      <c r="K56" s="30"/>
      <c r="L56" s="30"/>
      <c r="M56" s="30"/>
      <c r="N56" s="30"/>
      <c r="O56" s="30"/>
      <c r="P56" s="27">
        <v>2</v>
      </c>
    </row>
    <row r="57" spans="1:16" ht="76.5">
      <c r="A57" s="26">
        <v>42</v>
      </c>
      <c r="B57" s="48"/>
      <c r="C57" s="28" t="s">
        <v>61</v>
      </c>
      <c r="D57" s="27">
        <v>1</v>
      </c>
      <c r="E57" s="27" t="s">
        <v>27</v>
      </c>
      <c r="F57" s="49"/>
      <c r="G57" s="29">
        <f t="shared" si="1"/>
        <v>0</v>
      </c>
      <c r="H57" s="27"/>
      <c r="I57" s="30"/>
      <c r="J57" s="30"/>
      <c r="K57" s="30"/>
      <c r="L57" s="30"/>
      <c r="M57" s="30"/>
      <c r="N57" s="30"/>
      <c r="O57" s="30"/>
      <c r="P57" s="27">
        <v>1</v>
      </c>
    </row>
    <row r="58" spans="1:16" ht="76.5">
      <c r="A58" s="26">
        <v>43</v>
      </c>
      <c r="B58" s="48"/>
      <c r="C58" s="28" t="s">
        <v>62</v>
      </c>
      <c r="D58" s="27">
        <v>1</v>
      </c>
      <c r="E58" s="27" t="s">
        <v>27</v>
      </c>
      <c r="F58" s="49"/>
      <c r="G58" s="29">
        <f t="shared" si="1"/>
        <v>0</v>
      </c>
      <c r="H58" s="27"/>
      <c r="I58" s="30"/>
      <c r="J58" s="30"/>
      <c r="K58" s="30"/>
      <c r="L58" s="30"/>
      <c r="M58" s="30"/>
      <c r="N58" s="30"/>
      <c r="O58" s="30"/>
      <c r="P58" s="27">
        <v>1</v>
      </c>
    </row>
    <row r="59" spans="1:16" ht="51">
      <c r="A59" s="26">
        <v>44</v>
      </c>
      <c r="B59" s="48"/>
      <c r="C59" s="28" t="s">
        <v>63</v>
      </c>
      <c r="D59" s="27">
        <v>1</v>
      </c>
      <c r="E59" s="27" t="s">
        <v>27</v>
      </c>
      <c r="F59" s="49"/>
      <c r="G59" s="29">
        <f t="shared" si="1"/>
        <v>0</v>
      </c>
      <c r="H59" s="27"/>
      <c r="I59" s="30"/>
      <c r="J59" s="30"/>
      <c r="K59" s="30"/>
      <c r="L59" s="30"/>
      <c r="M59" s="30"/>
      <c r="N59" s="30"/>
      <c r="O59" s="30"/>
      <c r="P59" s="27">
        <v>1</v>
      </c>
    </row>
    <row r="60" spans="1:16" ht="63.75">
      <c r="A60" s="26">
        <v>45</v>
      </c>
      <c r="B60" s="48"/>
      <c r="C60" s="28" t="s">
        <v>64</v>
      </c>
      <c r="D60" s="27">
        <v>1</v>
      </c>
      <c r="E60" s="27" t="s">
        <v>27</v>
      </c>
      <c r="F60" s="49"/>
      <c r="G60" s="29">
        <f t="shared" si="1"/>
        <v>0</v>
      </c>
      <c r="H60" s="27"/>
      <c r="I60" s="30"/>
      <c r="J60" s="30"/>
      <c r="K60" s="30"/>
      <c r="L60" s="30"/>
      <c r="M60" s="30"/>
      <c r="N60" s="30"/>
      <c r="O60" s="30"/>
      <c r="P60" s="27">
        <v>1</v>
      </c>
    </row>
    <row r="61" spans="1:16" ht="63.75">
      <c r="A61" s="26">
        <v>46</v>
      </c>
      <c r="B61" s="48"/>
      <c r="C61" s="28" t="s">
        <v>65</v>
      </c>
      <c r="D61" s="27">
        <v>1</v>
      </c>
      <c r="E61" s="27" t="s">
        <v>27</v>
      </c>
      <c r="F61" s="49"/>
      <c r="G61" s="29">
        <f t="shared" si="1"/>
        <v>0</v>
      </c>
      <c r="H61" s="27"/>
      <c r="I61" s="30"/>
      <c r="J61" s="30"/>
      <c r="K61" s="30"/>
      <c r="L61" s="30"/>
      <c r="M61" s="30"/>
      <c r="N61" s="30"/>
      <c r="O61" s="30"/>
      <c r="P61" s="27">
        <v>1</v>
      </c>
    </row>
    <row r="62" spans="1:16" ht="63.75">
      <c r="A62" s="26">
        <v>47</v>
      </c>
      <c r="B62" s="48"/>
      <c r="C62" s="28" t="s">
        <v>66</v>
      </c>
      <c r="D62" s="27">
        <v>1</v>
      </c>
      <c r="E62" s="27" t="s">
        <v>27</v>
      </c>
      <c r="F62" s="49"/>
      <c r="G62" s="29">
        <f t="shared" si="1"/>
        <v>0</v>
      </c>
      <c r="H62" s="27"/>
      <c r="I62" s="30"/>
      <c r="J62" s="30"/>
      <c r="K62" s="30"/>
      <c r="L62" s="30"/>
      <c r="M62" s="30"/>
      <c r="N62" s="30"/>
      <c r="O62" s="30"/>
      <c r="P62" s="27">
        <v>1</v>
      </c>
    </row>
    <row r="63" spans="1:16" ht="38.25">
      <c r="A63" s="26">
        <v>48</v>
      </c>
      <c r="B63" s="48"/>
      <c r="C63" s="28" t="s">
        <v>67</v>
      </c>
      <c r="D63" s="27">
        <v>1</v>
      </c>
      <c r="E63" s="27" t="s">
        <v>27</v>
      </c>
      <c r="F63" s="49"/>
      <c r="G63" s="29">
        <f t="shared" si="1"/>
        <v>0</v>
      </c>
      <c r="H63" s="27"/>
      <c r="I63" s="30"/>
      <c r="J63" s="30"/>
      <c r="K63" s="30"/>
      <c r="L63" s="30"/>
      <c r="M63" s="30"/>
      <c r="N63" s="30"/>
      <c r="O63" s="30"/>
      <c r="P63" s="27">
        <v>1</v>
      </c>
    </row>
    <row r="64" spans="1:16" ht="38.25">
      <c r="A64" s="26">
        <v>49</v>
      </c>
      <c r="B64" s="48"/>
      <c r="C64" s="28" t="s">
        <v>68</v>
      </c>
      <c r="D64" s="27">
        <v>1</v>
      </c>
      <c r="E64" s="27" t="s">
        <v>27</v>
      </c>
      <c r="F64" s="49"/>
      <c r="G64" s="29">
        <f t="shared" si="1"/>
        <v>0</v>
      </c>
      <c r="H64" s="27"/>
      <c r="I64" s="30"/>
      <c r="J64" s="30"/>
      <c r="K64" s="30"/>
      <c r="L64" s="30"/>
      <c r="M64" s="30"/>
      <c r="N64" s="30"/>
      <c r="O64" s="30"/>
      <c r="P64" s="27">
        <v>1</v>
      </c>
    </row>
    <row r="65" spans="1:16" ht="25.5">
      <c r="A65" s="26">
        <v>50</v>
      </c>
      <c r="B65" s="48"/>
      <c r="C65" s="28" t="s">
        <v>69</v>
      </c>
      <c r="D65" s="27">
        <v>1</v>
      </c>
      <c r="E65" s="27" t="s">
        <v>31</v>
      </c>
      <c r="F65" s="49"/>
      <c r="G65" s="29">
        <f t="shared" si="1"/>
        <v>0</v>
      </c>
      <c r="H65" s="27"/>
      <c r="I65" s="30"/>
      <c r="J65" s="30"/>
      <c r="K65" s="30"/>
      <c r="L65" s="30"/>
      <c r="M65" s="30"/>
      <c r="N65" s="30"/>
      <c r="O65" s="30"/>
      <c r="P65" s="27">
        <v>1</v>
      </c>
    </row>
    <row r="66" spans="1:16">
      <c r="A66" s="26">
        <v>51</v>
      </c>
      <c r="B66" s="48"/>
      <c r="C66" s="28" t="s">
        <v>70</v>
      </c>
      <c r="D66" s="27">
        <v>1</v>
      </c>
      <c r="E66" s="27" t="s">
        <v>27</v>
      </c>
      <c r="F66" s="49"/>
      <c r="G66" s="29">
        <f t="shared" si="1"/>
        <v>0</v>
      </c>
      <c r="H66" s="27"/>
      <c r="I66" s="30"/>
      <c r="J66" s="30"/>
      <c r="K66" s="30"/>
      <c r="L66" s="30"/>
      <c r="M66" s="30"/>
      <c r="N66" s="30"/>
      <c r="O66" s="30"/>
      <c r="P66" s="27">
        <v>1</v>
      </c>
    </row>
    <row r="67" spans="1:16" ht="25.5">
      <c r="A67" s="26">
        <v>52</v>
      </c>
      <c r="B67" s="27"/>
      <c r="C67" s="28" t="s">
        <v>109</v>
      </c>
      <c r="D67" s="27">
        <v>1</v>
      </c>
      <c r="E67" s="27" t="s">
        <v>31</v>
      </c>
      <c r="F67" s="49"/>
      <c r="G67" s="29">
        <f t="shared" si="1"/>
        <v>0</v>
      </c>
      <c r="H67" s="27"/>
      <c r="I67" s="30"/>
      <c r="J67" s="30"/>
      <c r="K67" s="30"/>
      <c r="L67" s="30"/>
      <c r="M67" s="30"/>
      <c r="N67" s="30"/>
      <c r="O67" s="30"/>
      <c r="P67" s="27"/>
    </row>
    <row r="68" spans="1:16">
      <c r="A68" s="26">
        <v>52</v>
      </c>
      <c r="B68" s="31" t="s">
        <v>23</v>
      </c>
      <c r="C68" s="32"/>
      <c r="D68" s="31"/>
      <c r="E68" s="31"/>
      <c r="F68" s="33"/>
      <c r="G68" s="33">
        <f>SUM(G43:G67)</f>
        <v>0</v>
      </c>
      <c r="H68" s="31"/>
      <c r="I68" s="30"/>
      <c r="J68" s="30"/>
      <c r="K68" s="30"/>
      <c r="L68" s="30"/>
      <c r="M68" s="30"/>
      <c r="N68" s="30"/>
      <c r="O68" s="30"/>
      <c r="P68" s="30"/>
    </row>
    <row r="69" spans="1:16">
      <c r="A69" s="26">
        <v>52</v>
      </c>
    </row>
  </sheetData>
  <mergeCells count="9">
    <mergeCell ref="C30:H30"/>
    <mergeCell ref="C34:H34"/>
    <mergeCell ref="C42:H42"/>
    <mergeCell ref="C47:H47"/>
    <mergeCell ref="I1:O1"/>
    <mergeCell ref="C2:H2"/>
    <mergeCell ref="C8:H8"/>
    <mergeCell ref="C17:H17"/>
    <mergeCell ref="C22:H22"/>
  </mergeCells>
  <conditionalFormatting sqref="A2 A70:A1048576">
    <cfRule type="expression" dxfId="224" priority="2">
      <formula>$A2=#REF!</formula>
    </cfRule>
  </conditionalFormatting>
  <conditionalFormatting sqref="A4">
    <cfRule type="expression" dxfId="223" priority="3">
      <formula>$A4=$A3</formula>
    </cfRule>
  </conditionalFormatting>
  <conditionalFormatting sqref="A3">
    <cfRule type="expression" dxfId="222" priority="4">
      <formula>$A3=$A2</formula>
    </cfRule>
  </conditionalFormatting>
  <conditionalFormatting sqref="A4">
    <cfRule type="expression" dxfId="221" priority="5">
      <formula>$A4=$A3</formula>
    </cfRule>
  </conditionalFormatting>
  <conditionalFormatting sqref="A6:A69">
    <cfRule type="expression" dxfId="220" priority="6">
      <formula>$A6=$A5</formula>
    </cfRule>
  </conditionalFormatting>
  <conditionalFormatting sqref="A6:A69">
    <cfRule type="expression" dxfId="219" priority="7">
      <formula>$A6=$A5</formula>
    </cfRule>
  </conditionalFormatting>
  <conditionalFormatting sqref="A5">
    <cfRule type="expression" dxfId="218" priority="8">
      <formula>$A5=$A4</formula>
    </cfRule>
  </conditionalFormatting>
  <conditionalFormatting sqref="A5">
    <cfRule type="expression" dxfId="217" priority="9">
      <formula>$A5=$A4</formula>
    </cfRule>
  </conditionalFormatting>
  <conditionalFormatting sqref="A6">
    <cfRule type="expression" dxfId="216" priority="10">
      <formula>$A6=$A5</formula>
    </cfRule>
  </conditionalFormatting>
  <conditionalFormatting sqref="A6">
    <cfRule type="expression" dxfId="215" priority="11">
      <formula>$A6=$A5</formula>
    </cfRule>
  </conditionalFormatting>
  <conditionalFormatting sqref="A7">
    <cfRule type="expression" dxfId="214" priority="12">
      <formula>$A7=$A6</formula>
    </cfRule>
  </conditionalFormatting>
  <conditionalFormatting sqref="A7">
    <cfRule type="expression" dxfId="213" priority="13">
      <formula>$A7=$A6</formula>
    </cfRule>
  </conditionalFormatting>
  <conditionalFormatting sqref="A8">
    <cfRule type="expression" dxfId="212" priority="14">
      <formula>$A8=$A7</formula>
    </cfRule>
  </conditionalFormatting>
  <conditionalFormatting sqref="A8">
    <cfRule type="expression" dxfId="211" priority="15">
      <formula>$A8=$A7</formula>
    </cfRule>
  </conditionalFormatting>
  <conditionalFormatting sqref="A9">
    <cfRule type="expression" dxfId="210" priority="16">
      <formula>$A9=$A8</formula>
    </cfRule>
  </conditionalFormatting>
  <conditionalFormatting sqref="A9">
    <cfRule type="expression" dxfId="209" priority="17">
      <formula>$A9=$A8</formula>
    </cfRule>
  </conditionalFormatting>
  <conditionalFormatting sqref="A10">
    <cfRule type="expression" dxfId="208" priority="18">
      <formula>$A10=$A9</formula>
    </cfRule>
  </conditionalFormatting>
  <conditionalFormatting sqref="A10">
    <cfRule type="expression" dxfId="207" priority="19">
      <formula>$A10=$A9</formula>
    </cfRule>
  </conditionalFormatting>
  <conditionalFormatting sqref="A11">
    <cfRule type="expression" dxfId="206" priority="20">
      <formula>$A11=$A10</formula>
    </cfRule>
  </conditionalFormatting>
  <conditionalFormatting sqref="A11">
    <cfRule type="expression" dxfId="205" priority="21">
      <formula>$A11=$A10</formula>
    </cfRule>
  </conditionalFormatting>
  <conditionalFormatting sqref="A12">
    <cfRule type="expression" dxfId="204" priority="22">
      <formula>$A12=$A11</formula>
    </cfRule>
  </conditionalFormatting>
  <conditionalFormatting sqref="A12">
    <cfRule type="expression" dxfId="203" priority="23">
      <formula>$A12=$A11</formula>
    </cfRule>
  </conditionalFormatting>
  <conditionalFormatting sqref="A13">
    <cfRule type="expression" dxfId="202" priority="24">
      <formula>$A13=$A12</formula>
    </cfRule>
  </conditionalFormatting>
  <conditionalFormatting sqref="A13">
    <cfRule type="expression" dxfId="201" priority="25">
      <formula>$A13=$A12</formula>
    </cfRule>
  </conditionalFormatting>
  <conditionalFormatting sqref="A14">
    <cfRule type="expression" dxfId="200" priority="26">
      <formula>$A14=$A13</formula>
    </cfRule>
  </conditionalFormatting>
  <conditionalFormatting sqref="A14">
    <cfRule type="expression" dxfId="199" priority="27">
      <formula>$A14=$A13</formula>
    </cfRule>
  </conditionalFormatting>
  <conditionalFormatting sqref="A15">
    <cfRule type="expression" dxfId="198" priority="28">
      <formula>$A15=$A14</formula>
    </cfRule>
  </conditionalFormatting>
  <conditionalFormatting sqref="A15">
    <cfRule type="expression" dxfId="197" priority="29">
      <formula>$A15=$A14</formula>
    </cfRule>
  </conditionalFormatting>
  <conditionalFormatting sqref="A16">
    <cfRule type="expression" dxfId="196" priority="30">
      <formula>$A16=$A15</formula>
    </cfRule>
  </conditionalFormatting>
  <conditionalFormatting sqref="A16">
    <cfRule type="expression" dxfId="195" priority="31">
      <formula>$A16=$A15</formula>
    </cfRule>
  </conditionalFormatting>
  <conditionalFormatting sqref="A17">
    <cfRule type="expression" dxfId="194" priority="32">
      <formula>$A17=$A16</formula>
    </cfRule>
  </conditionalFormatting>
  <conditionalFormatting sqref="A17">
    <cfRule type="expression" dxfId="193" priority="33">
      <formula>$A17=$A16</formula>
    </cfRule>
  </conditionalFormatting>
  <conditionalFormatting sqref="A18">
    <cfRule type="expression" dxfId="192" priority="34">
      <formula>$A18=$A17</formula>
    </cfRule>
  </conditionalFormatting>
  <conditionalFormatting sqref="A18">
    <cfRule type="expression" dxfId="191" priority="35">
      <formula>$A18=$A17</formula>
    </cfRule>
  </conditionalFormatting>
  <conditionalFormatting sqref="A19">
    <cfRule type="expression" dxfId="190" priority="36">
      <formula>$A19=$A18</formula>
    </cfRule>
  </conditionalFormatting>
  <conditionalFormatting sqref="A19">
    <cfRule type="expression" dxfId="189" priority="37">
      <formula>$A19=$A18</formula>
    </cfRule>
  </conditionalFormatting>
  <conditionalFormatting sqref="A20">
    <cfRule type="expression" dxfId="188" priority="38">
      <formula>$A20=$A19</formula>
    </cfRule>
  </conditionalFormatting>
  <conditionalFormatting sqref="A20">
    <cfRule type="expression" dxfId="187" priority="39">
      <formula>$A20=$A19</formula>
    </cfRule>
  </conditionalFormatting>
  <conditionalFormatting sqref="A21">
    <cfRule type="expression" dxfId="186" priority="40">
      <formula>$A21=$A20</formula>
    </cfRule>
  </conditionalFormatting>
  <conditionalFormatting sqref="A21">
    <cfRule type="expression" dxfId="185" priority="41">
      <formula>$A21=$A20</formula>
    </cfRule>
  </conditionalFormatting>
  <conditionalFormatting sqref="A22">
    <cfRule type="expression" dxfId="184" priority="42">
      <formula>$A22=$A21</formula>
    </cfRule>
  </conditionalFormatting>
  <conditionalFormatting sqref="A22">
    <cfRule type="expression" dxfId="183" priority="43">
      <formula>$A22=$A21</formula>
    </cfRule>
  </conditionalFormatting>
  <conditionalFormatting sqref="A23">
    <cfRule type="expression" dxfId="182" priority="44">
      <formula>$A23=$A22</formula>
    </cfRule>
  </conditionalFormatting>
  <conditionalFormatting sqref="A23">
    <cfRule type="expression" dxfId="181" priority="45">
      <formula>$A23=$A22</formula>
    </cfRule>
  </conditionalFormatting>
  <conditionalFormatting sqref="A24">
    <cfRule type="expression" dxfId="180" priority="46">
      <formula>$A24=$A23</formula>
    </cfRule>
  </conditionalFormatting>
  <conditionalFormatting sqref="A24">
    <cfRule type="expression" dxfId="179" priority="47">
      <formula>$A24=$A23</formula>
    </cfRule>
  </conditionalFormatting>
  <conditionalFormatting sqref="A25">
    <cfRule type="expression" dxfId="178" priority="48">
      <formula>$A25=$A24</formula>
    </cfRule>
  </conditionalFormatting>
  <conditionalFormatting sqref="A25">
    <cfRule type="expression" dxfId="177" priority="49">
      <formula>$A25=$A24</formula>
    </cfRule>
  </conditionalFormatting>
  <conditionalFormatting sqref="A26">
    <cfRule type="expression" dxfId="176" priority="50">
      <formula>$A26=$A25</formula>
    </cfRule>
  </conditionalFormatting>
  <conditionalFormatting sqref="A26">
    <cfRule type="expression" dxfId="175" priority="51">
      <formula>$A26=$A25</formula>
    </cfRule>
  </conditionalFormatting>
  <conditionalFormatting sqref="A27">
    <cfRule type="expression" dxfId="174" priority="52">
      <formula>$A27=$A26</formula>
    </cfRule>
  </conditionalFormatting>
  <conditionalFormatting sqref="A27">
    <cfRule type="expression" dxfId="173" priority="53">
      <formula>$A27=$A26</formula>
    </cfRule>
  </conditionalFormatting>
  <conditionalFormatting sqref="A28">
    <cfRule type="expression" dxfId="172" priority="54">
      <formula>$A28=$A27</formula>
    </cfRule>
  </conditionalFormatting>
  <conditionalFormatting sqref="A28">
    <cfRule type="expression" dxfId="171" priority="55">
      <formula>$A28=$A27</formula>
    </cfRule>
  </conditionalFormatting>
  <conditionalFormatting sqref="A29">
    <cfRule type="expression" dxfId="170" priority="56">
      <formula>$A29=$A28</formula>
    </cfRule>
  </conditionalFormatting>
  <conditionalFormatting sqref="A29">
    <cfRule type="expression" dxfId="169" priority="57">
      <formula>$A29=$A28</formula>
    </cfRule>
  </conditionalFormatting>
  <conditionalFormatting sqref="A30">
    <cfRule type="expression" dxfId="168" priority="58">
      <formula>$A30=$A29</formula>
    </cfRule>
  </conditionalFormatting>
  <conditionalFormatting sqref="A30">
    <cfRule type="expression" dxfId="167" priority="59">
      <formula>$A30=$A29</formula>
    </cfRule>
  </conditionalFormatting>
  <conditionalFormatting sqref="A31">
    <cfRule type="expression" dxfId="166" priority="60">
      <formula>$A31=$A30</formula>
    </cfRule>
  </conditionalFormatting>
  <conditionalFormatting sqref="A31">
    <cfRule type="expression" dxfId="165" priority="61">
      <formula>$A31=$A30</formula>
    </cfRule>
  </conditionalFormatting>
  <conditionalFormatting sqref="A32">
    <cfRule type="expression" dxfId="164" priority="62">
      <formula>$A32=$A31</formula>
    </cfRule>
  </conditionalFormatting>
  <conditionalFormatting sqref="A32">
    <cfRule type="expression" dxfId="163" priority="63">
      <formula>$A32=$A31</formula>
    </cfRule>
  </conditionalFormatting>
  <conditionalFormatting sqref="A33">
    <cfRule type="expression" dxfId="162" priority="64">
      <formula>$A33=$A32</formula>
    </cfRule>
  </conditionalFormatting>
  <conditionalFormatting sqref="A33">
    <cfRule type="expression" dxfId="161" priority="65">
      <formula>$A33=$A32</formula>
    </cfRule>
  </conditionalFormatting>
  <conditionalFormatting sqref="A34">
    <cfRule type="expression" dxfId="160" priority="66">
      <formula>$A34=$A33</formula>
    </cfRule>
  </conditionalFormatting>
  <conditionalFormatting sqref="A34">
    <cfRule type="expression" dxfId="159" priority="67">
      <formula>$A34=$A33</formula>
    </cfRule>
  </conditionalFormatting>
  <conditionalFormatting sqref="A35">
    <cfRule type="expression" dxfId="158" priority="68">
      <formula>$A35=$A34</formula>
    </cfRule>
  </conditionalFormatting>
  <conditionalFormatting sqref="A35">
    <cfRule type="expression" dxfId="157" priority="69">
      <formula>$A35=$A34</formula>
    </cfRule>
  </conditionalFormatting>
  <conditionalFormatting sqref="A36">
    <cfRule type="expression" dxfId="156" priority="70">
      <formula>$A36=$A35</formula>
    </cfRule>
  </conditionalFormatting>
  <conditionalFormatting sqref="A36">
    <cfRule type="expression" dxfId="155" priority="71">
      <formula>$A36=$A35</formula>
    </cfRule>
  </conditionalFormatting>
  <conditionalFormatting sqref="A37">
    <cfRule type="expression" dxfId="154" priority="72">
      <formula>$A37=$A36</formula>
    </cfRule>
  </conditionalFormatting>
  <conditionalFormatting sqref="A37">
    <cfRule type="expression" dxfId="153" priority="73">
      <formula>$A37=$A36</formula>
    </cfRule>
  </conditionalFormatting>
  <conditionalFormatting sqref="A38">
    <cfRule type="expression" dxfId="152" priority="74">
      <formula>$A38=$A37</formula>
    </cfRule>
  </conditionalFormatting>
  <conditionalFormatting sqref="A38">
    <cfRule type="expression" dxfId="151" priority="75">
      <formula>$A38=$A37</formula>
    </cfRule>
  </conditionalFormatting>
  <conditionalFormatting sqref="A39">
    <cfRule type="expression" dxfId="150" priority="76">
      <formula>$A39=$A38</formula>
    </cfRule>
  </conditionalFormatting>
  <conditionalFormatting sqref="A39">
    <cfRule type="expression" dxfId="149" priority="77">
      <formula>$A39=$A38</formula>
    </cfRule>
  </conditionalFormatting>
  <conditionalFormatting sqref="A40">
    <cfRule type="expression" dxfId="148" priority="78">
      <formula>$A40=$A39</formula>
    </cfRule>
  </conditionalFormatting>
  <conditionalFormatting sqref="A40">
    <cfRule type="expression" dxfId="147" priority="79">
      <formula>$A40=$A39</formula>
    </cfRule>
  </conditionalFormatting>
  <conditionalFormatting sqref="A41">
    <cfRule type="expression" dxfId="146" priority="80">
      <formula>$A41=$A40</formula>
    </cfRule>
  </conditionalFormatting>
  <conditionalFormatting sqref="A41">
    <cfRule type="expression" dxfId="145" priority="81">
      <formula>$A41=$A40</formula>
    </cfRule>
  </conditionalFormatting>
  <conditionalFormatting sqref="A42">
    <cfRule type="expression" dxfId="144" priority="82">
      <formula>$A42=$A41</formula>
    </cfRule>
  </conditionalFormatting>
  <conditionalFormatting sqref="A42">
    <cfRule type="expression" dxfId="143" priority="83">
      <formula>$A42=$A41</formula>
    </cfRule>
  </conditionalFormatting>
  <conditionalFormatting sqref="A43">
    <cfRule type="expression" dxfId="142" priority="84">
      <formula>$A43=$A42</formula>
    </cfRule>
  </conditionalFormatting>
  <conditionalFormatting sqref="A43">
    <cfRule type="expression" dxfId="141" priority="85">
      <formula>$A43=$A42</formula>
    </cfRule>
  </conditionalFormatting>
  <conditionalFormatting sqref="A44">
    <cfRule type="expression" dxfId="140" priority="86">
      <formula>$A44=$A43</formula>
    </cfRule>
  </conditionalFormatting>
  <conditionalFormatting sqref="A44">
    <cfRule type="expression" dxfId="139" priority="87">
      <formula>$A44=$A43</formula>
    </cfRule>
  </conditionalFormatting>
  <conditionalFormatting sqref="A45">
    <cfRule type="expression" dxfId="138" priority="88">
      <formula>$A45=$A44</formula>
    </cfRule>
  </conditionalFormatting>
  <conditionalFormatting sqref="A45">
    <cfRule type="expression" dxfId="137" priority="89">
      <formula>$A45=$A44</formula>
    </cfRule>
  </conditionalFormatting>
  <conditionalFormatting sqref="A46">
    <cfRule type="expression" dxfId="136" priority="90">
      <formula>$A46=$A45</formula>
    </cfRule>
  </conditionalFormatting>
  <conditionalFormatting sqref="A46">
    <cfRule type="expression" dxfId="135" priority="91">
      <formula>$A46=$A45</formula>
    </cfRule>
  </conditionalFormatting>
  <conditionalFormatting sqref="A47">
    <cfRule type="expression" dxfId="134" priority="92">
      <formula>$A47=$A46</formula>
    </cfRule>
  </conditionalFormatting>
  <conditionalFormatting sqref="A47">
    <cfRule type="expression" dxfId="133" priority="93">
      <formula>$A47=$A46</formula>
    </cfRule>
  </conditionalFormatting>
  <conditionalFormatting sqref="A48">
    <cfRule type="expression" dxfId="132" priority="94">
      <formula>$A48=$A47</formula>
    </cfRule>
  </conditionalFormatting>
  <conditionalFormatting sqref="A48">
    <cfRule type="expression" dxfId="131" priority="95">
      <formula>$A48=$A47</formula>
    </cfRule>
  </conditionalFormatting>
  <conditionalFormatting sqref="A49">
    <cfRule type="expression" dxfId="130" priority="96">
      <formula>$A49=$A48</formula>
    </cfRule>
  </conditionalFormatting>
  <conditionalFormatting sqref="A49">
    <cfRule type="expression" dxfId="129" priority="97">
      <formula>$A49=$A48</formula>
    </cfRule>
  </conditionalFormatting>
  <conditionalFormatting sqref="A50">
    <cfRule type="expression" dxfId="128" priority="98">
      <formula>$A50=$A49</formula>
    </cfRule>
  </conditionalFormatting>
  <conditionalFormatting sqref="A50">
    <cfRule type="expression" dxfId="127" priority="99">
      <formula>$A50=$A49</formula>
    </cfRule>
  </conditionalFormatting>
  <conditionalFormatting sqref="A51">
    <cfRule type="expression" dxfId="126" priority="100">
      <formula>$A51=$A50</formula>
    </cfRule>
  </conditionalFormatting>
  <conditionalFormatting sqref="A51">
    <cfRule type="expression" dxfId="125" priority="101">
      <formula>$A51=$A50</formula>
    </cfRule>
  </conditionalFormatting>
  <conditionalFormatting sqref="A52">
    <cfRule type="expression" dxfId="124" priority="102">
      <formula>$A52=$A51</formula>
    </cfRule>
  </conditionalFormatting>
  <conditionalFormatting sqref="A52">
    <cfRule type="expression" dxfId="123" priority="103">
      <formula>$A52=$A51</formula>
    </cfRule>
  </conditionalFormatting>
  <conditionalFormatting sqref="A53">
    <cfRule type="expression" dxfId="122" priority="104">
      <formula>$A53=$A52</formula>
    </cfRule>
  </conditionalFormatting>
  <conditionalFormatting sqref="A53">
    <cfRule type="expression" dxfId="121" priority="105">
      <formula>$A53=$A52</formula>
    </cfRule>
  </conditionalFormatting>
  <conditionalFormatting sqref="A54">
    <cfRule type="expression" dxfId="120" priority="106">
      <formula>$A54=$A53</formula>
    </cfRule>
  </conditionalFormatting>
  <conditionalFormatting sqref="A54">
    <cfRule type="expression" dxfId="119" priority="107">
      <formula>$A54=$A53</formula>
    </cfRule>
  </conditionalFormatting>
  <conditionalFormatting sqref="A55">
    <cfRule type="expression" dxfId="118" priority="108">
      <formula>$A55=$A54</formula>
    </cfRule>
  </conditionalFormatting>
  <conditionalFormatting sqref="A55">
    <cfRule type="expression" dxfId="117" priority="109">
      <formula>$A55=$A54</formula>
    </cfRule>
  </conditionalFormatting>
  <conditionalFormatting sqref="A56">
    <cfRule type="expression" dxfId="116" priority="110">
      <formula>$A56=$A55</formula>
    </cfRule>
  </conditionalFormatting>
  <conditionalFormatting sqref="A56">
    <cfRule type="expression" dxfId="115" priority="111">
      <formula>$A56=$A55</formula>
    </cfRule>
  </conditionalFormatting>
  <conditionalFormatting sqref="A57">
    <cfRule type="expression" dxfId="114" priority="112">
      <formula>$A57=$A56</formula>
    </cfRule>
  </conditionalFormatting>
  <conditionalFormatting sqref="A57">
    <cfRule type="expression" dxfId="113" priority="113">
      <formula>$A57=$A56</formula>
    </cfRule>
  </conditionalFormatting>
  <conditionalFormatting sqref="A58">
    <cfRule type="expression" dxfId="112" priority="114">
      <formula>$A58=$A57</formula>
    </cfRule>
  </conditionalFormatting>
  <conditionalFormatting sqref="A58">
    <cfRule type="expression" dxfId="111" priority="115">
      <formula>$A58=$A57</formula>
    </cfRule>
  </conditionalFormatting>
  <conditionalFormatting sqref="A59">
    <cfRule type="expression" dxfId="110" priority="116">
      <formula>$A59=$A58</formula>
    </cfRule>
  </conditionalFormatting>
  <conditionalFormatting sqref="A59">
    <cfRule type="expression" dxfId="109" priority="117">
      <formula>$A59=$A58</formula>
    </cfRule>
  </conditionalFormatting>
  <conditionalFormatting sqref="A60">
    <cfRule type="expression" dxfId="108" priority="118">
      <formula>$A60=$A59</formula>
    </cfRule>
  </conditionalFormatting>
  <conditionalFormatting sqref="A60">
    <cfRule type="expression" dxfId="107" priority="119">
      <formula>$A60=$A59</formula>
    </cfRule>
  </conditionalFormatting>
  <conditionalFormatting sqref="A61">
    <cfRule type="expression" dxfId="106" priority="120">
      <formula>$A61=$A60</formula>
    </cfRule>
  </conditionalFormatting>
  <conditionalFormatting sqref="A61">
    <cfRule type="expression" dxfId="105" priority="121">
      <formula>$A61=$A60</formula>
    </cfRule>
  </conditionalFormatting>
  <conditionalFormatting sqref="A62">
    <cfRule type="expression" dxfId="104" priority="122">
      <formula>$A62=$A61</formula>
    </cfRule>
  </conditionalFormatting>
  <conditionalFormatting sqref="A62">
    <cfRule type="expression" dxfId="103" priority="123">
      <formula>$A62=$A61</formula>
    </cfRule>
  </conditionalFormatting>
  <conditionalFormatting sqref="A63">
    <cfRule type="expression" dxfId="102" priority="124">
      <formula>$A63=$A62</formula>
    </cfRule>
  </conditionalFormatting>
  <conditionalFormatting sqref="A63">
    <cfRule type="expression" dxfId="101" priority="125">
      <formula>$A63=$A62</formula>
    </cfRule>
  </conditionalFormatting>
  <conditionalFormatting sqref="A64">
    <cfRule type="expression" dxfId="100" priority="126">
      <formula>$A64=$A63</formula>
    </cfRule>
  </conditionalFormatting>
  <conditionalFormatting sqref="A64">
    <cfRule type="expression" dxfId="99" priority="127">
      <formula>$A64=$A63</formula>
    </cfRule>
  </conditionalFormatting>
  <conditionalFormatting sqref="A65">
    <cfRule type="expression" dxfId="98" priority="128">
      <formula>$A65=$A64</formula>
    </cfRule>
  </conditionalFormatting>
  <conditionalFormatting sqref="A65">
    <cfRule type="expression" dxfId="97" priority="129">
      <formula>$A65=$A64</formula>
    </cfRule>
  </conditionalFormatting>
  <conditionalFormatting sqref="A66">
    <cfRule type="expression" dxfId="96" priority="130">
      <formula>$A66=$A65</formula>
    </cfRule>
  </conditionalFormatting>
  <conditionalFormatting sqref="A66">
    <cfRule type="expression" dxfId="95" priority="131">
      <formula>$A66=$A65</formula>
    </cfRule>
  </conditionalFormatting>
  <conditionalFormatting sqref="A67">
    <cfRule type="expression" dxfId="94" priority="132">
      <formula>$A67=$A66</formula>
    </cfRule>
  </conditionalFormatting>
  <conditionalFormatting sqref="A67">
    <cfRule type="expression" dxfId="93" priority="133">
      <formula>$A67=$A66</formula>
    </cfRule>
  </conditionalFormatting>
  <conditionalFormatting sqref="A68">
    <cfRule type="expression" dxfId="92" priority="134">
      <formula>$A68=$A67</formula>
    </cfRule>
  </conditionalFormatting>
  <conditionalFormatting sqref="A68">
    <cfRule type="expression" dxfId="91" priority="135">
      <formula>$A68=$A67</formula>
    </cfRule>
  </conditionalFormatting>
  <pageMargins left="0.78740157480314965" right="0.78740157480314965" top="1.0236220472440944" bottom="1.0236220472440944" header="0.78740157480314965" footer="0.78740157480314965"/>
  <pageSetup paperSize="9" scale="60" orientation="landscape" horizontalDpi="300" verticalDpi="300" r:id="rId1"/>
  <headerFooter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topLeftCell="A10" zoomScaleNormal="100" workbookViewId="0">
      <selection activeCell="C49" sqref="C49"/>
    </sheetView>
  </sheetViews>
  <sheetFormatPr defaultRowHeight="12.75"/>
  <cols>
    <col min="1" max="1" width="5" style="13" customWidth="1"/>
    <col min="2" max="2" width="20.28515625" style="14" customWidth="1"/>
    <col min="3" max="3" width="73.140625" style="15" customWidth="1"/>
    <col min="4" max="4" width="10.42578125" style="14" customWidth="1"/>
    <col min="5" max="5" width="7.85546875" style="14" customWidth="1"/>
    <col min="6" max="7" width="14.7109375" style="16" customWidth="1"/>
    <col min="8" max="8" width="32.5703125" style="14" customWidth="1"/>
    <col min="9" max="16" width="4.42578125" style="17" customWidth="1"/>
    <col min="17" max="1025" width="11.5703125" style="2"/>
  </cols>
  <sheetData>
    <row r="1" spans="1:16" s="23" customFormat="1" ht="35.25" customHeight="1">
      <c r="A1" s="18" t="s">
        <v>101</v>
      </c>
      <c r="B1" s="18" t="s">
        <v>102</v>
      </c>
      <c r="C1" s="19" t="s">
        <v>103</v>
      </c>
      <c r="D1" s="18" t="s">
        <v>104</v>
      </c>
      <c r="E1" s="18" t="s">
        <v>105</v>
      </c>
      <c r="F1" s="20" t="s">
        <v>106</v>
      </c>
      <c r="G1" s="20" t="s">
        <v>23</v>
      </c>
      <c r="H1" s="18" t="s">
        <v>107</v>
      </c>
      <c r="I1" s="54" t="s">
        <v>24</v>
      </c>
      <c r="J1" s="54"/>
      <c r="K1" s="54"/>
      <c r="L1" s="54"/>
      <c r="M1" s="54"/>
      <c r="N1" s="54"/>
      <c r="O1" s="54"/>
      <c r="P1" s="22"/>
    </row>
    <row r="2" spans="1:16" ht="15.75" customHeight="1">
      <c r="A2" s="24">
        <v>0</v>
      </c>
      <c r="B2" s="25" t="s">
        <v>3</v>
      </c>
      <c r="C2" s="55" t="s">
        <v>83</v>
      </c>
      <c r="D2" s="55"/>
      <c r="E2" s="55"/>
      <c r="F2" s="55"/>
      <c r="G2" s="55"/>
      <c r="H2" s="55"/>
      <c r="I2" s="21" t="s">
        <v>10</v>
      </c>
      <c r="J2" s="21" t="s">
        <v>11</v>
      </c>
      <c r="K2" s="21" t="s">
        <v>12</v>
      </c>
      <c r="L2" s="21" t="s">
        <v>14</v>
      </c>
      <c r="M2" s="21" t="s">
        <v>16</v>
      </c>
      <c r="N2" s="21" t="s">
        <v>17</v>
      </c>
      <c r="O2" s="21" t="s">
        <v>19</v>
      </c>
      <c r="P2" s="21" t="s">
        <v>21</v>
      </c>
    </row>
    <row r="3" spans="1:16" ht="114.75">
      <c r="A3" s="26">
        <v>1</v>
      </c>
      <c r="B3" s="27"/>
      <c r="C3" s="28" t="s">
        <v>84</v>
      </c>
      <c r="D3" s="27">
        <v>0</v>
      </c>
      <c r="E3" s="27" t="s">
        <v>27</v>
      </c>
      <c r="F3" s="57"/>
      <c r="G3" s="29">
        <f>D3*F3</f>
        <v>0</v>
      </c>
      <c r="H3" s="27" t="s">
        <v>110</v>
      </c>
      <c r="I3" s="30"/>
      <c r="J3" s="30"/>
      <c r="K3" s="30"/>
      <c r="L3" s="30"/>
      <c r="M3" s="30"/>
      <c r="N3" s="30"/>
      <c r="O3" s="30"/>
      <c r="P3" s="30"/>
    </row>
    <row r="4" spans="1:16" ht="141.75" customHeight="1">
      <c r="A4" s="26">
        <v>2</v>
      </c>
      <c r="B4" s="48"/>
      <c r="C4" s="28" t="s">
        <v>33</v>
      </c>
      <c r="D4" s="27">
        <v>1</v>
      </c>
      <c r="E4" s="27" t="s">
        <v>27</v>
      </c>
      <c r="F4" s="49"/>
      <c r="G4" s="29">
        <f>D4*F4</f>
        <v>0</v>
      </c>
      <c r="H4" s="27"/>
      <c r="I4" s="30"/>
      <c r="J4" s="30"/>
      <c r="K4" s="30">
        <v>1</v>
      </c>
      <c r="L4" s="30"/>
      <c r="M4" s="30"/>
      <c r="N4" s="30"/>
      <c r="O4" s="30"/>
      <c r="P4" s="30"/>
    </row>
    <row r="5" spans="1:16" ht="51">
      <c r="A5" s="26">
        <v>3</v>
      </c>
      <c r="B5" s="27"/>
      <c r="C5" s="28" t="s">
        <v>37</v>
      </c>
      <c r="D5" s="27">
        <v>0</v>
      </c>
      <c r="E5" s="27" t="s">
        <v>27</v>
      </c>
      <c r="F5" s="29"/>
      <c r="G5" s="29">
        <f>D5*F5</f>
        <v>0</v>
      </c>
      <c r="H5" s="27" t="s">
        <v>110</v>
      </c>
      <c r="I5" s="30"/>
      <c r="J5" s="30"/>
      <c r="K5" s="30"/>
      <c r="L5" s="30"/>
      <c r="M5" s="30"/>
      <c r="N5" s="30"/>
      <c r="O5" s="30"/>
      <c r="P5" s="30"/>
    </row>
    <row r="6" spans="1:16" ht="51">
      <c r="A6" s="26">
        <v>4</v>
      </c>
      <c r="B6" s="48"/>
      <c r="C6" s="28" t="s">
        <v>34</v>
      </c>
      <c r="D6" s="27">
        <v>1</v>
      </c>
      <c r="E6" s="27" t="s">
        <v>27</v>
      </c>
      <c r="F6" s="49"/>
      <c r="G6" s="29">
        <f>D6*F6</f>
        <v>0</v>
      </c>
      <c r="H6" s="27" t="s">
        <v>120</v>
      </c>
      <c r="I6" s="30"/>
      <c r="J6" s="30"/>
      <c r="K6" s="30">
        <v>1</v>
      </c>
      <c r="L6" s="30"/>
      <c r="M6" s="30"/>
      <c r="N6" s="30"/>
      <c r="O6" s="30"/>
      <c r="P6" s="30"/>
    </row>
    <row r="7" spans="1:16" ht="38.25">
      <c r="A7" s="26">
        <v>5</v>
      </c>
      <c r="B7" s="48"/>
      <c r="C7" s="28" t="s">
        <v>38</v>
      </c>
      <c r="D7" s="27">
        <v>2</v>
      </c>
      <c r="E7" s="27" t="s">
        <v>39</v>
      </c>
      <c r="F7" s="49"/>
      <c r="G7" s="29">
        <f>D7*F7</f>
        <v>0</v>
      </c>
      <c r="H7" s="27"/>
      <c r="I7" s="30"/>
      <c r="J7" s="30"/>
      <c r="K7" s="30">
        <v>2</v>
      </c>
      <c r="L7" s="30"/>
      <c r="M7" s="30"/>
      <c r="N7" s="30"/>
      <c r="O7" s="30"/>
      <c r="P7" s="30"/>
    </row>
    <row r="8" spans="1:16" ht="12.75" customHeight="1">
      <c r="A8" s="26">
        <v>5</v>
      </c>
      <c r="B8" s="35"/>
      <c r="C8" s="56" t="s">
        <v>40</v>
      </c>
      <c r="D8" s="56"/>
      <c r="E8" s="56"/>
      <c r="F8" s="56"/>
      <c r="G8" s="56"/>
      <c r="H8" s="56"/>
      <c r="I8" s="30"/>
      <c r="J8" s="30"/>
      <c r="K8" s="30"/>
      <c r="L8" s="30"/>
      <c r="M8" s="30"/>
      <c r="N8" s="30"/>
      <c r="O8" s="30"/>
      <c r="P8" s="30"/>
    </row>
    <row r="9" spans="1:16" ht="89.25">
      <c r="A9" s="26">
        <v>6</v>
      </c>
      <c r="B9" s="27"/>
      <c r="C9" s="28" t="s">
        <v>76</v>
      </c>
      <c r="D9" s="27">
        <v>0</v>
      </c>
      <c r="E9" s="27" t="s">
        <v>27</v>
      </c>
      <c r="F9" s="29"/>
      <c r="G9" s="29">
        <f>D9*F9</f>
        <v>0</v>
      </c>
      <c r="H9" s="27" t="s">
        <v>110</v>
      </c>
      <c r="I9" s="30"/>
      <c r="J9" s="30"/>
      <c r="K9" s="30"/>
      <c r="L9" s="30"/>
      <c r="M9" s="30"/>
      <c r="N9" s="30"/>
      <c r="O9" s="30"/>
      <c r="P9" s="30"/>
    </row>
    <row r="10" spans="1:16" ht="63.75">
      <c r="A10" s="26">
        <v>7</v>
      </c>
      <c r="B10" s="48"/>
      <c r="C10" s="28" t="s">
        <v>42</v>
      </c>
      <c r="D10" s="27">
        <v>1</v>
      </c>
      <c r="E10" s="27" t="s">
        <v>27</v>
      </c>
      <c r="F10" s="49"/>
      <c r="G10" s="29">
        <f>D10*F10</f>
        <v>0</v>
      </c>
      <c r="H10" s="27" t="s">
        <v>120</v>
      </c>
      <c r="I10" s="30"/>
      <c r="J10" s="30"/>
      <c r="K10" s="30">
        <v>1</v>
      </c>
      <c r="L10" s="30"/>
      <c r="M10" s="30"/>
      <c r="N10" s="30"/>
      <c r="O10" s="30"/>
      <c r="P10" s="30"/>
    </row>
    <row r="11" spans="1:16" ht="38.25">
      <c r="A11" s="26">
        <v>8</v>
      </c>
      <c r="B11" s="27"/>
      <c r="C11" s="28" t="s">
        <v>43</v>
      </c>
      <c r="D11" s="27">
        <v>0</v>
      </c>
      <c r="E11" s="27" t="s">
        <v>31</v>
      </c>
      <c r="F11" s="29"/>
      <c r="G11" s="29">
        <f>D11*F11</f>
        <v>0</v>
      </c>
      <c r="H11" s="27" t="s">
        <v>110</v>
      </c>
      <c r="I11" s="30"/>
      <c r="J11" s="30"/>
      <c r="K11" s="30"/>
      <c r="L11" s="30"/>
      <c r="M11" s="30"/>
      <c r="N11" s="30"/>
      <c r="O11" s="30"/>
      <c r="P11" s="30"/>
    </row>
    <row r="12" spans="1:16">
      <c r="A12" s="26">
        <v>9</v>
      </c>
      <c r="B12" s="27"/>
      <c r="C12" s="28" t="s">
        <v>44</v>
      </c>
      <c r="D12" s="27">
        <v>0</v>
      </c>
      <c r="E12" s="27" t="s">
        <v>27</v>
      </c>
      <c r="F12" s="29"/>
      <c r="G12" s="29">
        <f>D12*F12</f>
        <v>0</v>
      </c>
      <c r="H12" s="27" t="s">
        <v>110</v>
      </c>
      <c r="I12" s="30"/>
      <c r="J12" s="30"/>
      <c r="K12" s="30"/>
      <c r="L12" s="30"/>
      <c r="M12" s="30"/>
      <c r="N12" s="30"/>
      <c r="O12" s="30"/>
      <c r="P12" s="30"/>
    </row>
    <row r="13" spans="1:16" ht="25.5">
      <c r="A13" s="26">
        <v>10</v>
      </c>
      <c r="B13" s="27"/>
      <c r="C13" s="28" t="s">
        <v>109</v>
      </c>
      <c r="D13" s="27">
        <v>1</v>
      </c>
      <c r="E13" s="27" t="s">
        <v>31</v>
      </c>
      <c r="F13" s="49"/>
      <c r="G13" s="29">
        <f>D13*F13</f>
        <v>0</v>
      </c>
      <c r="H13" s="27"/>
      <c r="I13" s="30"/>
      <c r="J13" s="30"/>
      <c r="K13" s="30"/>
      <c r="L13" s="30"/>
      <c r="M13" s="30"/>
      <c r="N13" s="30"/>
      <c r="O13" s="30"/>
      <c r="P13" s="30"/>
    </row>
    <row r="14" spans="1:16">
      <c r="A14" s="26">
        <v>10</v>
      </c>
      <c r="B14" s="31" t="s">
        <v>23</v>
      </c>
      <c r="C14" s="32"/>
      <c r="D14" s="31"/>
      <c r="E14" s="31"/>
      <c r="F14" s="33"/>
      <c r="G14" s="33">
        <f>SUM(G3:G13)</f>
        <v>0</v>
      </c>
      <c r="H14" s="31"/>
      <c r="I14" s="30"/>
      <c r="J14" s="30"/>
      <c r="K14" s="30"/>
      <c r="L14" s="30"/>
      <c r="M14" s="30"/>
      <c r="N14" s="30"/>
      <c r="O14" s="30"/>
      <c r="P14" s="30"/>
    </row>
    <row r="15" spans="1:16">
      <c r="A15" s="26">
        <v>10</v>
      </c>
      <c r="B15" s="27"/>
      <c r="C15" s="34"/>
      <c r="D15" s="27"/>
      <c r="E15" s="27"/>
      <c r="F15" s="29"/>
      <c r="G15" s="29"/>
      <c r="H15" s="27"/>
      <c r="I15" s="30"/>
      <c r="J15" s="30"/>
      <c r="K15" s="30"/>
      <c r="L15" s="30"/>
      <c r="M15" s="30"/>
      <c r="N15" s="30"/>
      <c r="O15" s="30"/>
      <c r="P15" s="30"/>
    </row>
    <row r="16" spans="1:16" ht="15.75" customHeight="1">
      <c r="A16" s="26">
        <v>10</v>
      </c>
      <c r="B16" s="25" t="s">
        <v>3</v>
      </c>
      <c r="C16" s="55" t="s">
        <v>85</v>
      </c>
      <c r="D16" s="55"/>
      <c r="E16" s="55"/>
      <c r="F16" s="55"/>
      <c r="G16" s="55"/>
      <c r="H16" s="55"/>
      <c r="I16" s="30"/>
      <c r="J16" s="30"/>
      <c r="K16" s="30"/>
      <c r="L16" s="30"/>
      <c r="M16" s="30"/>
      <c r="N16" s="30"/>
      <c r="O16" s="30"/>
      <c r="P16" s="30"/>
    </row>
    <row r="17" spans="1:16" ht="140.25">
      <c r="A17" s="26">
        <v>11</v>
      </c>
      <c r="B17" s="48"/>
      <c r="C17" s="28" t="s">
        <v>46</v>
      </c>
      <c r="D17" s="27">
        <v>4</v>
      </c>
      <c r="E17" s="27" t="s">
        <v>27</v>
      </c>
      <c r="F17" s="49"/>
      <c r="G17" s="29">
        <f>D17*F17</f>
        <v>0</v>
      </c>
      <c r="H17" s="27" t="s">
        <v>114</v>
      </c>
      <c r="I17" s="30">
        <v>3</v>
      </c>
      <c r="J17" s="30"/>
      <c r="K17" s="30"/>
      <c r="L17" s="30"/>
      <c r="M17" s="30"/>
      <c r="N17" s="30"/>
      <c r="O17" s="30"/>
      <c r="P17" s="30">
        <v>1</v>
      </c>
    </row>
    <row r="18" spans="1:16" ht="140.25" customHeight="1">
      <c r="A18" s="26">
        <v>12</v>
      </c>
      <c r="B18" s="48"/>
      <c r="C18" s="28" t="s">
        <v>33</v>
      </c>
      <c r="D18" s="27">
        <v>2</v>
      </c>
      <c r="E18" s="27" t="s">
        <v>27</v>
      </c>
      <c r="F18" s="49"/>
      <c r="G18" s="29">
        <f>D18*F18</f>
        <v>0</v>
      </c>
      <c r="H18" s="27" t="s">
        <v>118</v>
      </c>
      <c r="I18" s="30">
        <v>2</v>
      </c>
      <c r="J18" s="30"/>
      <c r="K18" s="30"/>
      <c r="L18" s="30"/>
      <c r="M18" s="30"/>
      <c r="N18" s="30"/>
      <c r="O18" s="30"/>
      <c r="P18" s="30"/>
    </row>
    <row r="19" spans="1:16" ht="51">
      <c r="A19" s="26">
        <v>13</v>
      </c>
      <c r="B19" s="48"/>
      <c r="C19" s="28" t="s">
        <v>37</v>
      </c>
      <c r="D19" s="27">
        <v>4</v>
      </c>
      <c r="E19" s="27" t="s">
        <v>27</v>
      </c>
      <c r="F19" s="49"/>
      <c r="G19" s="29">
        <f>D19*F19</f>
        <v>0</v>
      </c>
      <c r="H19" s="27" t="s">
        <v>120</v>
      </c>
      <c r="I19" s="30"/>
      <c r="J19" s="30"/>
      <c r="K19" s="30"/>
      <c r="L19" s="30"/>
      <c r="M19" s="30"/>
      <c r="N19" s="30"/>
      <c r="O19" s="30"/>
      <c r="P19" s="30">
        <v>4</v>
      </c>
    </row>
    <row r="20" spans="1:16" ht="51">
      <c r="A20" s="26">
        <v>14</v>
      </c>
      <c r="B20" s="27"/>
      <c r="C20" s="28" t="s">
        <v>34</v>
      </c>
      <c r="D20" s="27">
        <v>0</v>
      </c>
      <c r="E20" s="27" t="s">
        <v>27</v>
      </c>
      <c r="F20" s="29"/>
      <c r="G20" s="29">
        <f>D20*F20</f>
        <v>0</v>
      </c>
      <c r="H20" s="27" t="s">
        <v>121</v>
      </c>
      <c r="I20" s="30"/>
      <c r="J20" s="30"/>
      <c r="K20" s="30"/>
      <c r="L20" s="30"/>
      <c r="M20" s="30"/>
      <c r="N20" s="30"/>
      <c r="O20" s="30"/>
      <c r="P20" s="30"/>
    </row>
    <row r="21" spans="1:16" ht="38.25">
      <c r="A21" s="26">
        <v>15</v>
      </c>
      <c r="B21" s="48"/>
      <c r="C21" s="28" t="s">
        <v>38</v>
      </c>
      <c r="D21" s="27">
        <v>4</v>
      </c>
      <c r="E21" s="27" t="s">
        <v>39</v>
      </c>
      <c r="F21" s="49"/>
      <c r="G21" s="29">
        <f>D21*F21</f>
        <v>0</v>
      </c>
      <c r="H21" s="27" t="s">
        <v>114</v>
      </c>
      <c r="I21" s="30">
        <v>3</v>
      </c>
      <c r="J21" s="30"/>
      <c r="K21" s="30"/>
      <c r="L21" s="30"/>
      <c r="M21" s="30"/>
      <c r="N21" s="30"/>
      <c r="O21" s="30"/>
      <c r="P21" s="30">
        <v>1</v>
      </c>
    </row>
    <row r="22" spans="1:16" ht="12.75" customHeight="1">
      <c r="A22" s="26">
        <v>15</v>
      </c>
      <c r="B22" s="35"/>
      <c r="C22" s="56" t="s">
        <v>40</v>
      </c>
      <c r="D22" s="56"/>
      <c r="E22" s="56"/>
      <c r="F22" s="56"/>
      <c r="G22" s="56"/>
      <c r="H22" s="56"/>
      <c r="I22" s="30"/>
      <c r="J22" s="30"/>
      <c r="K22" s="30"/>
      <c r="L22" s="30"/>
      <c r="M22" s="30"/>
      <c r="N22" s="30"/>
      <c r="O22" s="30"/>
      <c r="P22" s="30"/>
    </row>
    <row r="23" spans="1:16" ht="102">
      <c r="A23" s="26">
        <v>16</v>
      </c>
      <c r="B23" s="48"/>
      <c r="C23" s="28" t="s">
        <v>47</v>
      </c>
      <c r="D23" s="27">
        <v>4</v>
      </c>
      <c r="E23" s="27" t="s">
        <v>27</v>
      </c>
      <c r="F23" s="49"/>
      <c r="G23" s="29">
        <f>D23*F23</f>
        <v>0</v>
      </c>
      <c r="H23" s="27" t="s">
        <v>114</v>
      </c>
      <c r="I23" s="30">
        <v>3</v>
      </c>
      <c r="J23" s="30"/>
      <c r="K23" s="30"/>
      <c r="L23" s="30"/>
      <c r="M23" s="30"/>
      <c r="N23" s="30"/>
      <c r="O23" s="30"/>
      <c r="P23" s="30">
        <v>1</v>
      </c>
    </row>
    <row r="24" spans="1:16" ht="63.75">
      <c r="A24" s="26">
        <v>17</v>
      </c>
      <c r="B24" s="48"/>
      <c r="C24" s="28" t="s">
        <v>42</v>
      </c>
      <c r="D24" s="27">
        <v>4</v>
      </c>
      <c r="E24" s="27" t="s">
        <v>27</v>
      </c>
      <c r="F24" s="49"/>
      <c r="G24" s="29">
        <f>D24*F24</f>
        <v>0</v>
      </c>
      <c r="H24" s="27" t="s">
        <v>114</v>
      </c>
      <c r="I24" s="30">
        <v>3</v>
      </c>
      <c r="J24" s="30"/>
      <c r="K24" s="30"/>
      <c r="L24" s="30"/>
      <c r="M24" s="30"/>
      <c r="N24" s="30"/>
      <c r="O24" s="30"/>
      <c r="P24" s="30">
        <v>1</v>
      </c>
    </row>
    <row r="25" spans="1:16" ht="38.25">
      <c r="A25" s="26">
        <v>18</v>
      </c>
      <c r="B25" s="48"/>
      <c r="C25" s="28" t="s">
        <v>43</v>
      </c>
      <c r="D25" s="27">
        <v>4</v>
      </c>
      <c r="E25" s="27" t="s">
        <v>31</v>
      </c>
      <c r="F25" s="49"/>
      <c r="G25" s="29">
        <f>D25*F25</f>
        <v>0</v>
      </c>
      <c r="H25" s="27" t="s">
        <v>114</v>
      </c>
      <c r="I25" s="30">
        <v>3</v>
      </c>
      <c r="J25" s="30"/>
      <c r="K25" s="30"/>
      <c r="L25" s="30"/>
      <c r="M25" s="30"/>
      <c r="N25" s="30"/>
      <c r="O25" s="30"/>
      <c r="P25" s="30">
        <v>1</v>
      </c>
    </row>
    <row r="26" spans="1:16">
      <c r="A26" s="26">
        <v>19</v>
      </c>
      <c r="B26" s="48"/>
      <c r="C26" s="28" t="s">
        <v>44</v>
      </c>
      <c r="D26" s="27">
        <v>4</v>
      </c>
      <c r="E26" s="27" t="s">
        <v>27</v>
      </c>
      <c r="F26" s="49"/>
      <c r="G26" s="29">
        <f>D26*F26</f>
        <v>0</v>
      </c>
      <c r="H26" s="27" t="s">
        <v>114</v>
      </c>
      <c r="I26" s="30">
        <v>3</v>
      </c>
      <c r="J26" s="30"/>
      <c r="K26" s="30"/>
      <c r="L26" s="30"/>
      <c r="M26" s="30"/>
      <c r="N26" s="30"/>
      <c r="O26" s="30"/>
      <c r="P26" s="30">
        <v>1</v>
      </c>
    </row>
    <row r="27" spans="1:16" ht="25.5">
      <c r="A27" s="26">
        <v>20</v>
      </c>
      <c r="B27" s="27"/>
      <c r="C27" s="28" t="s">
        <v>109</v>
      </c>
      <c r="D27" s="27">
        <v>1</v>
      </c>
      <c r="E27" s="27" t="s">
        <v>31</v>
      </c>
      <c r="F27" s="49"/>
      <c r="G27" s="29">
        <f>D27*F27</f>
        <v>0</v>
      </c>
      <c r="H27" s="27"/>
      <c r="I27" s="30"/>
      <c r="J27" s="30"/>
      <c r="K27" s="30"/>
      <c r="L27" s="30"/>
      <c r="M27" s="30"/>
      <c r="N27" s="30"/>
      <c r="O27" s="30"/>
      <c r="P27" s="30"/>
    </row>
    <row r="28" spans="1:16">
      <c r="A28" s="26">
        <v>20</v>
      </c>
      <c r="B28" s="31" t="s">
        <v>23</v>
      </c>
      <c r="C28" s="32"/>
      <c r="D28" s="31"/>
      <c r="E28" s="31"/>
      <c r="F28" s="33"/>
      <c r="G28" s="33">
        <f>SUM(G17:G27)</f>
        <v>0</v>
      </c>
      <c r="H28" s="31"/>
      <c r="I28" s="30"/>
      <c r="J28" s="30"/>
      <c r="K28" s="30"/>
      <c r="L28" s="30"/>
      <c r="M28" s="30"/>
      <c r="N28" s="30"/>
      <c r="O28" s="30"/>
      <c r="P28" s="30"/>
    </row>
    <row r="29" spans="1:16">
      <c r="A29" s="26">
        <v>20</v>
      </c>
      <c r="I29" s="30"/>
      <c r="J29" s="30"/>
      <c r="K29" s="30"/>
      <c r="L29" s="30"/>
      <c r="M29" s="30"/>
      <c r="N29" s="30"/>
      <c r="O29" s="30"/>
      <c r="P29" s="30"/>
    </row>
    <row r="30" spans="1:16" ht="15.75" customHeight="1">
      <c r="A30" s="26">
        <v>20</v>
      </c>
      <c r="B30" s="25" t="s">
        <v>3</v>
      </c>
      <c r="C30" s="55" t="s">
        <v>86</v>
      </c>
      <c r="D30" s="55"/>
      <c r="E30" s="55"/>
      <c r="F30" s="55"/>
      <c r="G30" s="55"/>
      <c r="H30" s="55"/>
      <c r="I30" s="30"/>
      <c r="J30" s="30"/>
      <c r="K30" s="30"/>
      <c r="L30" s="30"/>
      <c r="M30" s="30"/>
      <c r="N30" s="30"/>
      <c r="O30" s="30"/>
      <c r="P30" s="30"/>
    </row>
    <row r="31" spans="1:16" ht="140.25">
      <c r="A31" s="26">
        <v>21</v>
      </c>
      <c r="B31" s="48"/>
      <c r="C31" s="28" t="s">
        <v>46</v>
      </c>
      <c r="D31" s="27">
        <v>4</v>
      </c>
      <c r="E31" s="27" t="s">
        <v>27</v>
      </c>
      <c r="F31" s="49"/>
      <c r="G31" s="29">
        <f>D31*F31</f>
        <v>0</v>
      </c>
      <c r="H31" s="27" t="s">
        <v>110</v>
      </c>
      <c r="I31" s="30"/>
      <c r="J31" s="30"/>
      <c r="K31" s="30"/>
      <c r="L31" s="30"/>
      <c r="M31" s="30">
        <v>2</v>
      </c>
      <c r="N31" s="30">
        <v>1</v>
      </c>
      <c r="O31" s="30">
        <v>1</v>
      </c>
      <c r="P31" s="30"/>
    </row>
    <row r="32" spans="1:16" ht="51">
      <c r="A32" s="26">
        <v>22</v>
      </c>
      <c r="B32" s="48"/>
      <c r="C32" s="28" t="s">
        <v>37</v>
      </c>
      <c r="D32" s="27">
        <v>2</v>
      </c>
      <c r="E32" s="27" t="s">
        <v>27</v>
      </c>
      <c r="F32" s="49"/>
      <c r="G32" s="29">
        <f>D32*F32</f>
        <v>0</v>
      </c>
      <c r="H32" s="27" t="s">
        <v>117</v>
      </c>
      <c r="I32" s="30"/>
      <c r="J32" s="30"/>
      <c r="K32" s="30"/>
      <c r="L32" s="30"/>
      <c r="M32" s="30"/>
      <c r="N32" s="30"/>
      <c r="O32" s="30"/>
      <c r="P32" s="30">
        <v>2</v>
      </c>
    </row>
    <row r="33" spans="1:16" ht="51">
      <c r="A33" s="26">
        <v>23</v>
      </c>
      <c r="B33" s="27"/>
      <c r="C33" s="28" t="s">
        <v>34</v>
      </c>
      <c r="D33" s="27">
        <v>0</v>
      </c>
      <c r="E33" s="27" t="s">
        <v>27</v>
      </c>
      <c r="F33" s="29"/>
      <c r="G33" s="29">
        <f>D33*F33</f>
        <v>0</v>
      </c>
      <c r="H33" s="27" t="s">
        <v>122</v>
      </c>
      <c r="I33" s="30"/>
      <c r="J33" s="30"/>
      <c r="K33" s="30"/>
      <c r="L33" s="30"/>
      <c r="M33" s="30"/>
      <c r="N33" s="30"/>
      <c r="O33" s="30"/>
      <c r="P33" s="30"/>
    </row>
    <row r="34" spans="1:16" ht="38.25">
      <c r="A34" s="26">
        <v>24</v>
      </c>
      <c r="B34" s="48"/>
      <c r="C34" s="28" t="s">
        <v>38</v>
      </c>
      <c r="D34" s="27">
        <v>4</v>
      </c>
      <c r="E34" s="27" t="s">
        <v>39</v>
      </c>
      <c r="F34" s="49"/>
      <c r="G34" s="29">
        <f>D34*F34</f>
        <v>0</v>
      </c>
      <c r="H34" s="27" t="s">
        <v>123</v>
      </c>
      <c r="I34" s="30"/>
      <c r="J34" s="30"/>
      <c r="K34" s="30">
        <v>2</v>
      </c>
      <c r="L34" s="30"/>
      <c r="M34" s="30">
        <v>2</v>
      </c>
      <c r="N34" s="30"/>
      <c r="O34" s="30"/>
      <c r="P34" s="30"/>
    </row>
    <row r="35" spans="1:16" ht="12.75" customHeight="1">
      <c r="A35" s="26">
        <v>24</v>
      </c>
      <c r="B35" s="35"/>
      <c r="C35" s="56" t="s">
        <v>40</v>
      </c>
      <c r="D35" s="56"/>
      <c r="E35" s="56"/>
      <c r="F35" s="56"/>
      <c r="G35" s="56"/>
      <c r="H35" s="56"/>
      <c r="I35" s="30"/>
      <c r="J35" s="30"/>
      <c r="K35" s="30"/>
      <c r="L35" s="30"/>
      <c r="M35" s="30"/>
      <c r="N35" s="30"/>
      <c r="O35" s="30"/>
      <c r="P35" s="30"/>
    </row>
    <row r="36" spans="1:16" ht="89.25">
      <c r="A36" s="26">
        <v>25</v>
      </c>
      <c r="B36" s="48"/>
      <c r="C36" s="28" t="s">
        <v>76</v>
      </c>
      <c r="D36" s="27">
        <v>2</v>
      </c>
      <c r="E36" s="27" t="s">
        <v>27</v>
      </c>
      <c r="F36" s="49"/>
      <c r="G36" s="29">
        <f>D36*F36</f>
        <v>0</v>
      </c>
      <c r="H36" s="27" t="s">
        <v>117</v>
      </c>
      <c r="I36" s="30"/>
      <c r="J36" s="30"/>
      <c r="K36" s="30"/>
      <c r="L36" s="30"/>
      <c r="M36" s="30">
        <v>2</v>
      </c>
      <c r="N36" s="30"/>
      <c r="O36" s="30"/>
      <c r="P36" s="30"/>
    </row>
    <row r="37" spans="1:16" ht="63.75">
      <c r="A37" s="26">
        <v>26</v>
      </c>
      <c r="B37" s="48"/>
      <c r="C37" s="28" t="s">
        <v>42</v>
      </c>
      <c r="D37" s="27">
        <v>4</v>
      </c>
      <c r="E37" s="27" t="s">
        <v>27</v>
      </c>
      <c r="F37" s="49"/>
      <c r="G37" s="29">
        <f>D37*F37</f>
        <v>0</v>
      </c>
      <c r="H37" s="27" t="s">
        <v>116</v>
      </c>
      <c r="I37" s="30"/>
      <c r="J37" s="30"/>
      <c r="K37" s="30">
        <v>2</v>
      </c>
      <c r="L37" s="30"/>
      <c r="M37" s="30">
        <v>2</v>
      </c>
      <c r="N37" s="30"/>
      <c r="O37" s="30"/>
      <c r="P37" s="30"/>
    </row>
    <row r="38" spans="1:16" ht="38.25">
      <c r="A38" s="26">
        <v>27</v>
      </c>
      <c r="B38" s="48"/>
      <c r="C38" s="28" t="s">
        <v>43</v>
      </c>
      <c r="D38" s="27">
        <v>2</v>
      </c>
      <c r="E38" s="27" t="s">
        <v>31</v>
      </c>
      <c r="F38" s="49"/>
      <c r="G38" s="29">
        <f>D38*F38</f>
        <v>0</v>
      </c>
      <c r="H38" s="27" t="s">
        <v>117</v>
      </c>
      <c r="I38" s="30"/>
      <c r="J38" s="30"/>
      <c r="K38" s="30"/>
      <c r="L38" s="30"/>
      <c r="M38" s="30">
        <v>2</v>
      </c>
      <c r="N38" s="30"/>
      <c r="O38" s="30"/>
      <c r="P38" s="30"/>
    </row>
    <row r="39" spans="1:16">
      <c r="A39" s="26">
        <v>28</v>
      </c>
      <c r="B39" s="48"/>
      <c r="C39" s="28" t="s">
        <v>44</v>
      </c>
      <c r="D39" s="27">
        <v>2</v>
      </c>
      <c r="E39" s="27" t="s">
        <v>27</v>
      </c>
      <c r="F39" s="49"/>
      <c r="G39" s="29">
        <f>D39*F39</f>
        <v>0</v>
      </c>
      <c r="H39" s="27" t="s">
        <v>117</v>
      </c>
      <c r="I39" s="30"/>
      <c r="J39" s="30"/>
      <c r="K39" s="30"/>
      <c r="L39" s="30"/>
      <c r="M39" s="30">
        <v>2</v>
      </c>
      <c r="N39" s="30"/>
      <c r="O39" s="30"/>
      <c r="P39" s="30"/>
    </row>
    <row r="40" spans="1:16" ht="25.5">
      <c r="A40" s="26">
        <v>29</v>
      </c>
      <c r="B40" s="27"/>
      <c r="C40" s="28" t="s">
        <v>109</v>
      </c>
      <c r="D40" s="27">
        <v>1</v>
      </c>
      <c r="E40" s="27" t="s">
        <v>31</v>
      </c>
      <c r="F40" s="49"/>
      <c r="G40" s="29">
        <f>D40*F40</f>
        <v>0</v>
      </c>
      <c r="H40" s="27"/>
      <c r="I40" s="30"/>
      <c r="J40" s="30"/>
      <c r="K40" s="30"/>
      <c r="L40" s="30"/>
      <c r="M40" s="30"/>
      <c r="N40" s="30"/>
      <c r="O40" s="30"/>
      <c r="P40" s="30"/>
    </row>
    <row r="41" spans="1:16">
      <c r="A41" s="26">
        <v>29</v>
      </c>
      <c r="B41" s="31" t="s">
        <v>23</v>
      </c>
      <c r="C41" s="32"/>
      <c r="D41" s="31"/>
      <c r="E41" s="31"/>
      <c r="F41" s="33"/>
      <c r="G41" s="33">
        <f>SUM(G31:G40)</f>
        <v>0</v>
      </c>
      <c r="H41" s="31"/>
      <c r="I41" s="30"/>
      <c r="J41" s="30"/>
      <c r="K41" s="30"/>
      <c r="L41" s="30"/>
      <c r="M41" s="30"/>
      <c r="N41" s="30"/>
      <c r="O41" s="30"/>
      <c r="P41" s="30"/>
    </row>
  </sheetData>
  <mergeCells count="7">
    <mergeCell ref="C30:H30"/>
    <mergeCell ref="C35:H35"/>
    <mergeCell ref="I1:O1"/>
    <mergeCell ref="C2:H2"/>
    <mergeCell ref="C8:H8"/>
    <mergeCell ref="C16:H16"/>
    <mergeCell ref="C22:H22"/>
  </mergeCells>
  <conditionalFormatting sqref="A42:A1048576 A2">
    <cfRule type="expression" dxfId="90" priority="2">
      <formula>$A2=$A1</formula>
    </cfRule>
  </conditionalFormatting>
  <conditionalFormatting sqref="A3">
    <cfRule type="expression" dxfId="89" priority="4">
      <formula>$A3=$A2</formula>
    </cfRule>
  </conditionalFormatting>
  <conditionalFormatting sqref="A4">
    <cfRule type="expression" dxfId="88" priority="5">
      <formula>$A4=$A3</formula>
    </cfRule>
  </conditionalFormatting>
  <conditionalFormatting sqref="A4">
    <cfRule type="expression" dxfId="87" priority="6">
      <formula>$A4=$A2</formula>
    </cfRule>
  </conditionalFormatting>
  <conditionalFormatting sqref="A5">
    <cfRule type="expression" dxfId="86" priority="7">
      <formula>$A5=$A4</formula>
    </cfRule>
  </conditionalFormatting>
  <conditionalFormatting sqref="A5">
    <cfRule type="expression" dxfId="85" priority="8">
      <formula>$A5=$A3</formula>
    </cfRule>
  </conditionalFormatting>
  <conditionalFormatting sqref="A6">
    <cfRule type="expression" dxfId="84" priority="9">
      <formula>$A6=$A5</formula>
    </cfRule>
  </conditionalFormatting>
  <conditionalFormatting sqref="A6">
    <cfRule type="expression" dxfId="83" priority="10">
      <formula>$A6=$A4</formula>
    </cfRule>
  </conditionalFormatting>
  <conditionalFormatting sqref="A7">
    <cfRule type="expression" dxfId="82" priority="11">
      <formula>$A7=$A6</formula>
    </cfRule>
  </conditionalFormatting>
  <conditionalFormatting sqref="A7">
    <cfRule type="expression" dxfId="81" priority="12">
      <formula>$A7=$A5</formula>
    </cfRule>
  </conditionalFormatting>
  <conditionalFormatting sqref="A8">
    <cfRule type="expression" dxfId="80" priority="13">
      <formula>$A8=$A7</formula>
    </cfRule>
  </conditionalFormatting>
  <conditionalFormatting sqref="A8">
    <cfRule type="expression" dxfId="79" priority="14">
      <formula>$A8=$A6</formula>
    </cfRule>
  </conditionalFormatting>
  <conditionalFormatting sqref="A9">
    <cfRule type="expression" dxfId="78" priority="15">
      <formula>$A9=$A8</formula>
    </cfRule>
  </conditionalFormatting>
  <conditionalFormatting sqref="A9">
    <cfRule type="expression" dxfId="77" priority="16">
      <formula>$A9=$A7</formula>
    </cfRule>
  </conditionalFormatting>
  <conditionalFormatting sqref="A10">
    <cfRule type="expression" dxfId="76" priority="17">
      <formula>$A10=$A9</formula>
    </cfRule>
  </conditionalFormatting>
  <conditionalFormatting sqref="A10">
    <cfRule type="expression" dxfId="75" priority="18">
      <formula>$A10=$A8</formula>
    </cfRule>
  </conditionalFormatting>
  <conditionalFormatting sqref="A11">
    <cfRule type="expression" dxfId="74" priority="19">
      <formula>$A11=$A10</formula>
    </cfRule>
  </conditionalFormatting>
  <conditionalFormatting sqref="A11">
    <cfRule type="expression" dxfId="73" priority="20">
      <formula>$A11=$A9</formula>
    </cfRule>
  </conditionalFormatting>
  <conditionalFormatting sqref="A12">
    <cfRule type="expression" dxfId="72" priority="21">
      <formula>$A12=$A11</formula>
    </cfRule>
  </conditionalFormatting>
  <conditionalFormatting sqref="A12">
    <cfRule type="expression" dxfId="71" priority="22">
      <formula>$A12=$A10</formula>
    </cfRule>
  </conditionalFormatting>
  <conditionalFormatting sqref="A13">
    <cfRule type="expression" dxfId="70" priority="23">
      <formula>$A13=$A12</formula>
    </cfRule>
  </conditionalFormatting>
  <conditionalFormatting sqref="A13">
    <cfRule type="expression" dxfId="69" priority="24">
      <formula>$A13=$A11</formula>
    </cfRule>
  </conditionalFormatting>
  <conditionalFormatting sqref="A14">
    <cfRule type="expression" dxfId="68" priority="25">
      <formula>$A14=$A13</formula>
    </cfRule>
  </conditionalFormatting>
  <conditionalFormatting sqref="A14">
    <cfRule type="expression" dxfId="67" priority="26">
      <formula>$A14=$A12</formula>
    </cfRule>
  </conditionalFormatting>
  <conditionalFormatting sqref="A15">
    <cfRule type="expression" dxfId="66" priority="27">
      <formula>$A15=$A14</formula>
    </cfRule>
  </conditionalFormatting>
  <conditionalFormatting sqref="A15">
    <cfRule type="expression" dxfId="65" priority="28">
      <formula>$A15=$A13</formula>
    </cfRule>
  </conditionalFormatting>
  <conditionalFormatting sqref="A16">
    <cfRule type="expression" dxfId="64" priority="29">
      <formula>$A16=$A15</formula>
    </cfRule>
  </conditionalFormatting>
  <conditionalFormatting sqref="A16">
    <cfRule type="expression" dxfId="63" priority="30">
      <formula>$A16=$A14</formula>
    </cfRule>
  </conditionalFormatting>
  <conditionalFormatting sqref="A17">
    <cfRule type="expression" dxfId="62" priority="31">
      <formula>$A17=$A16</formula>
    </cfRule>
  </conditionalFormatting>
  <conditionalFormatting sqref="A17">
    <cfRule type="expression" dxfId="61" priority="32">
      <formula>$A17=$A15</formula>
    </cfRule>
  </conditionalFormatting>
  <conditionalFormatting sqref="A18">
    <cfRule type="expression" dxfId="60" priority="33">
      <formula>$A18=$A17</formula>
    </cfRule>
  </conditionalFormatting>
  <conditionalFormatting sqref="A18">
    <cfRule type="expression" dxfId="59" priority="34">
      <formula>$A18=$A16</formula>
    </cfRule>
  </conditionalFormatting>
  <conditionalFormatting sqref="A19">
    <cfRule type="expression" dxfId="58" priority="35">
      <formula>$A19=$A18</formula>
    </cfRule>
  </conditionalFormatting>
  <conditionalFormatting sqref="A19">
    <cfRule type="expression" dxfId="57" priority="36">
      <formula>$A19=$A17</formula>
    </cfRule>
  </conditionalFormatting>
  <conditionalFormatting sqref="A20">
    <cfRule type="expression" dxfId="56" priority="37">
      <formula>$A20=$A19</formula>
    </cfRule>
  </conditionalFormatting>
  <conditionalFormatting sqref="A20">
    <cfRule type="expression" dxfId="55" priority="38">
      <formula>$A20=$A18</formula>
    </cfRule>
  </conditionalFormatting>
  <conditionalFormatting sqref="A21">
    <cfRule type="expression" dxfId="54" priority="39">
      <formula>$A21=$A20</formula>
    </cfRule>
  </conditionalFormatting>
  <conditionalFormatting sqref="A21">
    <cfRule type="expression" dxfId="53" priority="40">
      <formula>$A21=$A19</formula>
    </cfRule>
  </conditionalFormatting>
  <conditionalFormatting sqref="A22">
    <cfRule type="expression" dxfId="52" priority="41">
      <formula>$A22=$A21</formula>
    </cfRule>
  </conditionalFormatting>
  <conditionalFormatting sqref="A22">
    <cfRule type="expression" dxfId="51" priority="42">
      <formula>$A22=$A20</formula>
    </cfRule>
  </conditionalFormatting>
  <conditionalFormatting sqref="A23">
    <cfRule type="expression" dxfId="50" priority="43">
      <formula>$A23=$A22</formula>
    </cfRule>
  </conditionalFormatting>
  <conditionalFormatting sqref="A23">
    <cfRule type="expression" dxfId="49" priority="44">
      <formula>$A23=$A21</formula>
    </cfRule>
  </conditionalFormatting>
  <conditionalFormatting sqref="A24">
    <cfRule type="expression" dxfId="48" priority="45">
      <formula>$A24=$A23</formula>
    </cfRule>
  </conditionalFormatting>
  <conditionalFormatting sqref="A24">
    <cfRule type="expression" dxfId="47" priority="46">
      <formula>$A24=$A22</formula>
    </cfRule>
  </conditionalFormatting>
  <conditionalFormatting sqref="A25">
    <cfRule type="expression" dxfId="46" priority="47">
      <formula>$A25=$A24</formula>
    </cfRule>
  </conditionalFormatting>
  <conditionalFormatting sqref="A25">
    <cfRule type="expression" dxfId="45" priority="48">
      <formula>$A25=$A23</formula>
    </cfRule>
  </conditionalFormatting>
  <conditionalFormatting sqref="A26">
    <cfRule type="expression" dxfId="44" priority="49">
      <formula>$A26=$A25</formula>
    </cfRule>
  </conditionalFormatting>
  <conditionalFormatting sqref="A26">
    <cfRule type="expression" dxfId="43" priority="50">
      <formula>$A26=$A24</formula>
    </cfRule>
  </conditionalFormatting>
  <conditionalFormatting sqref="A27">
    <cfRule type="expression" dxfId="42" priority="51">
      <formula>$A27=$A26</formula>
    </cfRule>
  </conditionalFormatting>
  <conditionalFormatting sqref="A27">
    <cfRule type="expression" dxfId="41" priority="52">
      <formula>$A27=$A25</formula>
    </cfRule>
  </conditionalFormatting>
  <conditionalFormatting sqref="A28">
    <cfRule type="expression" dxfId="40" priority="53">
      <formula>$A28=$A27</formula>
    </cfRule>
  </conditionalFormatting>
  <conditionalFormatting sqref="A28">
    <cfRule type="expression" dxfId="39" priority="54">
      <formula>$A28=$A26</formula>
    </cfRule>
  </conditionalFormatting>
  <conditionalFormatting sqref="A29">
    <cfRule type="expression" dxfId="38" priority="55">
      <formula>$A29=$A28</formula>
    </cfRule>
  </conditionalFormatting>
  <conditionalFormatting sqref="A29">
    <cfRule type="expression" dxfId="37" priority="56">
      <formula>$A29=$A27</formula>
    </cfRule>
  </conditionalFormatting>
  <conditionalFormatting sqref="A30">
    <cfRule type="expression" dxfId="36" priority="57">
      <formula>$A30=$A29</formula>
    </cfRule>
  </conditionalFormatting>
  <conditionalFormatting sqref="A30">
    <cfRule type="expression" dxfId="35" priority="58">
      <formula>$A30=$A28</formula>
    </cfRule>
  </conditionalFormatting>
  <conditionalFormatting sqref="A31">
    <cfRule type="expression" dxfId="34" priority="59">
      <formula>$A31=$A30</formula>
    </cfRule>
  </conditionalFormatting>
  <conditionalFormatting sqref="A31">
    <cfRule type="expression" dxfId="33" priority="60">
      <formula>$A31=$A29</formula>
    </cfRule>
  </conditionalFormatting>
  <conditionalFormatting sqref="A32">
    <cfRule type="expression" dxfId="32" priority="61">
      <formula>$A32=$A31</formula>
    </cfRule>
  </conditionalFormatting>
  <conditionalFormatting sqref="A32">
    <cfRule type="expression" dxfId="31" priority="62">
      <formula>$A32=$A30</formula>
    </cfRule>
  </conditionalFormatting>
  <conditionalFormatting sqref="A33">
    <cfRule type="expression" dxfId="30" priority="63">
      <formula>$A33=$A32</formula>
    </cfRule>
  </conditionalFormatting>
  <conditionalFormatting sqref="A33">
    <cfRule type="expression" dxfId="29" priority="64">
      <formula>$A33=$A31</formula>
    </cfRule>
  </conditionalFormatting>
  <conditionalFormatting sqref="A34">
    <cfRule type="expression" dxfId="28" priority="65">
      <formula>$A34=$A33</formula>
    </cfRule>
  </conditionalFormatting>
  <conditionalFormatting sqref="A34">
    <cfRule type="expression" dxfId="27" priority="66">
      <formula>$A34=$A32</formula>
    </cfRule>
  </conditionalFormatting>
  <conditionalFormatting sqref="A35">
    <cfRule type="expression" dxfId="26" priority="67">
      <formula>$A35=$A34</formula>
    </cfRule>
  </conditionalFormatting>
  <conditionalFormatting sqref="A35">
    <cfRule type="expression" dxfId="25" priority="68">
      <formula>$A35=$A33</formula>
    </cfRule>
  </conditionalFormatting>
  <conditionalFormatting sqref="A36">
    <cfRule type="expression" dxfId="24" priority="69">
      <formula>$A36=$A35</formula>
    </cfRule>
  </conditionalFormatting>
  <conditionalFormatting sqref="A36">
    <cfRule type="expression" dxfId="23" priority="70">
      <formula>$A36=$A34</formula>
    </cfRule>
  </conditionalFormatting>
  <conditionalFormatting sqref="A37">
    <cfRule type="expression" dxfId="22" priority="71">
      <formula>$A37=$A36</formula>
    </cfRule>
  </conditionalFormatting>
  <conditionalFormatting sqref="A37">
    <cfRule type="expression" dxfId="21" priority="72">
      <formula>$A37=$A35</formula>
    </cfRule>
  </conditionalFormatting>
  <conditionalFormatting sqref="A38">
    <cfRule type="expression" dxfId="20" priority="73">
      <formula>$A38=$A37</formula>
    </cfRule>
  </conditionalFormatting>
  <conditionalFormatting sqref="A38">
    <cfRule type="expression" dxfId="19" priority="74">
      <formula>$A38=$A36</formula>
    </cfRule>
  </conditionalFormatting>
  <conditionalFormatting sqref="A39">
    <cfRule type="expression" dxfId="18" priority="75">
      <formula>$A39=$A38</formula>
    </cfRule>
  </conditionalFormatting>
  <conditionalFormatting sqref="A39">
    <cfRule type="expression" dxfId="17" priority="76">
      <formula>$A39=$A37</formula>
    </cfRule>
  </conditionalFormatting>
  <conditionalFormatting sqref="A40">
    <cfRule type="expression" dxfId="16" priority="77">
      <formula>$A40=$A39</formula>
    </cfRule>
  </conditionalFormatting>
  <conditionalFormatting sqref="A40">
    <cfRule type="expression" dxfId="15" priority="78">
      <formula>$A40=$A38</formula>
    </cfRule>
  </conditionalFormatting>
  <conditionalFormatting sqref="A41">
    <cfRule type="expression" dxfId="14" priority="79">
      <formula>$A41=$A40</formula>
    </cfRule>
  </conditionalFormatting>
  <conditionalFormatting sqref="A41">
    <cfRule type="expression" dxfId="13" priority="80">
      <formula>$A41=$A39</formula>
    </cfRule>
  </conditionalFormatting>
  <pageMargins left="0.78740157480314965" right="0.78740157480314965" top="1.0236220472440944" bottom="1.0236220472440944" header="0.78740157480314965" footer="0.78740157480314965"/>
  <pageSetup paperSize="9" scale="60" orientation="landscape" horizontalDpi="300" verticalDpi="300" r:id="rId1"/>
  <headerFooter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zoomScaleNormal="100" workbookViewId="0">
      <selection activeCell="C21" sqref="C21"/>
    </sheetView>
  </sheetViews>
  <sheetFormatPr defaultRowHeight="12.75"/>
  <cols>
    <col min="1" max="1" width="5" style="13" customWidth="1"/>
    <col min="2" max="2" width="20.28515625" style="14" customWidth="1"/>
    <col min="3" max="3" width="73.42578125" style="15" customWidth="1"/>
    <col min="4" max="4" width="10.42578125" style="14" customWidth="1"/>
    <col min="5" max="5" width="7.85546875" style="14" customWidth="1"/>
    <col min="6" max="7" width="14.7109375" style="16" customWidth="1"/>
    <col min="8" max="8" width="32.7109375" style="14" customWidth="1"/>
    <col min="9" max="16" width="4.42578125" style="17" customWidth="1"/>
    <col min="17" max="1025" width="11.5703125" style="2"/>
  </cols>
  <sheetData>
    <row r="1" spans="1:16" s="23" customFormat="1" ht="35.25" customHeight="1">
      <c r="A1" s="18" t="s">
        <v>101</v>
      </c>
      <c r="B1" s="18" t="s">
        <v>102</v>
      </c>
      <c r="C1" s="19" t="s">
        <v>103</v>
      </c>
      <c r="D1" s="18" t="s">
        <v>104</v>
      </c>
      <c r="E1" s="18" t="s">
        <v>105</v>
      </c>
      <c r="F1" s="20" t="s">
        <v>106</v>
      </c>
      <c r="G1" s="20" t="s">
        <v>23</v>
      </c>
      <c r="H1" s="18" t="s">
        <v>107</v>
      </c>
      <c r="I1" s="54" t="s">
        <v>24</v>
      </c>
      <c r="J1" s="54"/>
      <c r="K1" s="54"/>
      <c r="L1" s="54"/>
      <c r="M1" s="54"/>
      <c r="N1" s="54"/>
      <c r="O1" s="54"/>
      <c r="P1" s="22"/>
    </row>
    <row r="2" spans="1:16" ht="15.75" customHeight="1">
      <c r="A2" s="24">
        <v>0</v>
      </c>
      <c r="B2" s="25" t="s">
        <v>4</v>
      </c>
      <c r="C2" s="55" t="s">
        <v>87</v>
      </c>
      <c r="D2" s="55"/>
      <c r="E2" s="55"/>
      <c r="F2" s="55"/>
      <c r="G2" s="55"/>
      <c r="H2" s="55"/>
      <c r="I2" s="21" t="s">
        <v>10</v>
      </c>
      <c r="J2" s="21" t="s">
        <v>11</v>
      </c>
      <c r="K2" s="21" t="s">
        <v>12</v>
      </c>
      <c r="L2" s="21" t="s">
        <v>14</v>
      </c>
      <c r="M2" s="21" t="s">
        <v>16</v>
      </c>
      <c r="N2" s="21" t="s">
        <v>17</v>
      </c>
      <c r="O2" s="21" t="s">
        <v>19</v>
      </c>
      <c r="P2" s="21" t="s">
        <v>21</v>
      </c>
    </row>
    <row r="3" spans="1:16" ht="140.25">
      <c r="A3" s="26">
        <v>1</v>
      </c>
      <c r="B3" s="48"/>
      <c r="C3" s="28" t="s">
        <v>46</v>
      </c>
      <c r="D3" s="27">
        <v>1</v>
      </c>
      <c r="E3" s="27" t="s">
        <v>27</v>
      </c>
      <c r="F3" s="49"/>
      <c r="G3" s="29">
        <f>D3*F3</f>
        <v>0</v>
      </c>
      <c r="H3" s="27"/>
      <c r="I3" s="30"/>
      <c r="J3" s="30"/>
      <c r="K3" s="30"/>
      <c r="L3" s="30"/>
      <c r="M3" s="30"/>
      <c r="N3" s="30"/>
      <c r="O3" s="30">
        <v>1</v>
      </c>
      <c r="P3" s="30"/>
    </row>
    <row r="4" spans="1:16" ht="141.75" customHeight="1">
      <c r="A4" s="26">
        <v>2</v>
      </c>
      <c r="B4" s="48"/>
      <c r="C4" s="28" t="s">
        <v>33</v>
      </c>
      <c r="D4" s="27">
        <v>1</v>
      </c>
      <c r="E4" s="27" t="s">
        <v>27</v>
      </c>
      <c r="F4" s="49"/>
      <c r="G4" s="29">
        <f>D4*F4</f>
        <v>0</v>
      </c>
      <c r="H4" s="27"/>
      <c r="I4" s="30"/>
      <c r="J4" s="30"/>
      <c r="K4" s="30"/>
      <c r="L4" s="30"/>
      <c r="M4" s="30"/>
      <c r="N4" s="30"/>
      <c r="O4" s="30">
        <v>1</v>
      </c>
      <c r="P4" s="30"/>
    </row>
    <row r="5" spans="1:16" ht="51">
      <c r="A5" s="26">
        <v>3</v>
      </c>
      <c r="B5" s="27"/>
      <c r="C5" s="28" t="s">
        <v>37</v>
      </c>
      <c r="D5" s="27">
        <v>0</v>
      </c>
      <c r="E5" s="27" t="s">
        <v>27</v>
      </c>
      <c r="F5" s="29"/>
      <c r="G5" s="29">
        <f>D5*F5</f>
        <v>0</v>
      </c>
      <c r="H5" s="27" t="s">
        <v>114</v>
      </c>
      <c r="I5" s="30"/>
      <c r="J5" s="30"/>
      <c r="K5" s="30"/>
      <c r="L5" s="30"/>
      <c r="M5" s="30"/>
      <c r="N5" s="30"/>
      <c r="O5" s="30"/>
      <c r="P5" s="30"/>
    </row>
    <row r="6" spans="1:16" ht="51">
      <c r="A6" s="26">
        <v>4</v>
      </c>
      <c r="B6" s="48"/>
      <c r="C6" s="28" t="s">
        <v>34</v>
      </c>
      <c r="D6" s="27">
        <v>2</v>
      </c>
      <c r="E6" s="27" t="s">
        <v>27</v>
      </c>
      <c r="F6" s="49"/>
      <c r="G6" s="29">
        <f>D6*F6</f>
        <v>0</v>
      </c>
      <c r="H6" s="27"/>
      <c r="I6" s="30"/>
      <c r="J6" s="30"/>
      <c r="K6" s="30"/>
      <c r="L6" s="30"/>
      <c r="M6" s="30"/>
      <c r="N6" s="30"/>
      <c r="O6" s="30">
        <v>2</v>
      </c>
      <c r="P6" s="30"/>
    </row>
    <row r="7" spans="1:16" ht="38.25">
      <c r="A7" s="26">
        <v>5</v>
      </c>
      <c r="B7" s="48"/>
      <c r="C7" s="28" t="s">
        <v>38</v>
      </c>
      <c r="D7" s="27">
        <v>1</v>
      </c>
      <c r="E7" s="27" t="s">
        <v>39</v>
      </c>
      <c r="F7" s="49"/>
      <c r="G7" s="29">
        <f>D7*F7</f>
        <v>0</v>
      </c>
      <c r="H7" s="27"/>
      <c r="I7" s="30"/>
      <c r="J7" s="30"/>
      <c r="K7" s="30"/>
      <c r="L7" s="30"/>
      <c r="M7" s="30"/>
      <c r="N7" s="30"/>
      <c r="O7" s="30">
        <v>1</v>
      </c>
      <c r="P7" s="30"/>
    </row>
    <row r="8" spans="1:16" ht="12.75" customHeight="1">
      <c r="A8" s="26">
        <v>5</v>
      </c>
      <c r="B8" s="35"/>
      <c r="C8" s="56" t="s">
        <v>40</v>
      </c>
      <c r="D8" s="56"/>
      <c r="E8" s="56"/>
      <c r="F8" s="56"/>
      <c r="G8" s="56"/>
      <c r="H8" s="56"/>
      <c r="I8" s="30"/>
      <c r="J8" s="30"/>
      <c r="K8" s="30"/>
      <c r="L8" s="30"/>
      <c r="M8" s="30"/>
      <c r="N8" s="30"/>
      <c r="O8" s="30"/>
      <c r="P8" s="30"/>
    </row>
    <row r="9" spans="1:16" ht="102">
      <c r="A9" s="26">
        <v>6</v>
      </c>
      <c r="B9" s="48"/>
      <c r="C9" s="28" t="s">
        <v>47</v>
      </c>
      <c r="D9" s="27">
        <v>1</v>
      </c>
      <c r="E9" s="27" t="s">
        <v>27</v>
      </c>
      <c r="F9" s="49"/>
      <c r="G9" s="29">
        <f>D9*F9</f>
        <v>0</v>
      </c>
      <c r="H9" s="27"/>
      <c r="I9" s="30"/>
      <c r="J9" s="30"/>
      <c r="K9" s="30"/>
      <c r="L9" s="30"/>
      <c r="M9" s="30"/>
      <c r="N9" s="30"/>
      <c r="O9" s="30">
        <v>1</v>
      </c>
      <c r="P9" s="30"/>
    </row>
    <row r="10" spans="1:16" ht="63.75">
      <c r="A10" s="26">
        <v>7</v>
      </c>
      <c r="B10" s="48"/>
      <c r="C10" s="28" t="s">
        <v>42</v>
      </c>
      <c r="D10" s="27">
        <v>1</v>
      </c>
      <c r="E10" s="27" t="s">
        <v>27</v>
      </c>
      <c r="F10" s="49"/>
      <c r="G10" s="29">
        <f>D10*F10</f>
        <v>0</v>
      </c>
      <c r="H10" s="27"/>
      <c r="I10" s="30"/>
      <c r="J10" s="30"/>
      <c r="K10" s="30"/>
      <c r="L10" s="30"/>
      <c r="M10" s="30"/>
      <c r="N10" s="30"/>
      <c r="O10" s="30">
        <v>1</v>
      </c>
      <c r="P10" s="30"/>
    </row>
    <row r="11" spans="1:16" ht="38.25">
      <c r="A11" s="26">
        <v>8</v>
      </c>
      <c r="B11" s="48"/>
      <c r="C11" s="28" t="s">
        <v>43</v>
      </c>
      <c r="D11" s="27">
        <v>1</v>
      </c>
      <c r="E11" s="27" t="s">
        <v>31</v>
      </c>
      <c r="F11" s="49"/>
      <c r="G11" s="29">
        <f>D11*F11</f>
        <v>0</v>
      </c>
      <c r="H11" s="27"/>
      <c r="I11" s="30"/>
      <c r="J11" s="30"/>
      <c r="K11" s="30"/>
      <c r="L11" s="30"/>
      <c r="M11" s="30"/>
      <c r="N11" s="30"/>
      <c r="O11" s="30">
        <v>1</v>
      </c>
      <c r="P11" s="30"/>
    </row>
    <row r="12" spans="1:16">
      <c r="A12" s="26">
        <v>9</v>
      </c>
      <c r="B12" s="48"/>
      <c r="C12" s="28" t="s">
        <v>44</v>
      </c>
      <c r="D12" s="27">
        <v>1</v>
      </c>
      <c r="E12" s="27" t="s">
        <v>27</v>
      </c>
      <c r="F12" s="49"/>
      <c r="G12" s="29">
        <f>D12*F12</f>
        <v>0</v>
      </c>
      <c r="H12" s="27"/>
      <c r="I12" s="30"/>
      <c r="J12" s="30"/>
      <c r="K12" s="30"/>
      <c r="L12" s="30"/>
      <c r="M12" s="30"/>
      <c r="N12" s="30"/>
      <c r="O12" s="30">
        <v>1</v>
      </c>
      <c r="P12" s="30"/>
    </row>
    <row r="13" spans="1:16" ht="25.5">
      <c r="A13" s="26">
        <v>10</v>
      </c>
      <c r="B13" s="27"/>
      <c r="C13" s="28" t="s">
        <v>109</v>
      </c>
      <c r="D13" s="27">
        <v>1</v>
      </c>
      <c r="E13" s="27" t="s">
        <v>31</v>
      </c>
      <c r="F13" s="49"/>
      <c r="G13" s="29">
        <f>D13*F13</f>
        <v>0</v>
      </c>
      <c r="H13" s="27"/>
      <c r="I13" s="30"/>
      <c r="J13" s="30"/>
      <c r="K13" s="30"/>
      <c r="L13" s="30"/>
      <c r="M13" s="30"/>
      <c r="N13" s="30"/>
      <c r="O13" s="30"/>
      <c r="P13" s="30"/>
    </row>
    <row r="14" spans="1:16">
      <c r="A14" s="26">
        <v>10</v>
      </c>
      <c r="B14" s="31" t="s">
        <v>23</v>
      </c>
      <c r="C14" s="32"/>
      <c r="D14" s="31"/>
      <c r="E14" s="31"/>
      <c r="F14" s="33"/>
      <c r="G14" s="33">
        <f>SUM(G3:G13)</f>
        <v>0</v>
      </c>
      <c r="H14" s="31"/>
      <c r="I14" s="30"/>
      <c r="J14" s="30"/>
      <c r="K14" s="30"/>
      <c r="L14" s="30"/>
      <c r="M14" s="30"/>
      <c r="N14" s="30"/>
      <c r="O14" s="30"/>
      <c r="P14" s="30"/>
    </row>
    <row r="15" spans="1:16">
      <c r="I15" s="41"/>
      <c r="J15" s="41"/>
      <c r="K15" s="41"/>
      <c r="L15" s="41"/>
      <c r="M15" s="41"/>
      <c r="N15" s="41"/>
      <c r="O15" s="41"/>
      <c r="P15" s="41"/>
    </row>
  </sheetData>
  <mergeCells count="3">
    <mergeCell ref="I1:O1"/>
    <mergeCell ref="C2:H2"/>
    <mergeCell ref="C8:H8"/>
  </mergeCells>
  <conditionalFormatting sqref="A15:A1048576 A2">
    <cfRule type="expression" dxfId="12" priority="2">
      <formula>$A2=$A1048447</formula>
    </cfRule>
  </conditionalFormatting>
  <conditionalFormatting sqref="A3">
    <cfRule type="expression" dxfId="11" priority="3">
      <formula>$A3=$A2</formula>
    </cfRule>
  </conditionalFormatting>
  <conditionalFormatting sqref="A4">
    <cfRule type="expression" dxfId="10" priority="4">
      <formula>$A4=$A3</formula>
    </cfRule>
  </conditionalFormatting>
  <conditionalFormatting sqref="A5">
    <cfRule type="expression" dxfId="9" priority="5">
      <formula>$A5=$A4</formula>
    </cfRule>
  </conditionalFormatting>
  <conditionalFormatting sqref="A6">
    <cfRule type="expression" dxfId="8" priority="6">
      <formula>$A6=$A5</formula>
    </cfRule>
  </conditionalFormatting>
  <conditionalFormatting sqref="A7">
    <cfRule type="expression" dxfId="7" priority="7">
      <formula>$A7=$A6</formula>
    </cfRule>
  </conditionalFormatting>
  <conditionalFormatting sqref="A8">
    <cfRule type="expression" dxfId="6" priority="8">
      <formula>$A8=$A7</formula>
    </cfRule>
  </conditionalFormatting>
  <conditionalFormatting sqref="A9">
    <cfRule type="expression" dxfId="5" priority="9">
      <formula>$A9=$A8</formula>
    </cfRule>
  </conditionalFormatting>
  <conditionalFormatting sqref="A10">
    <cfRule type="expression" dxfId="4" priority="10">
      <formula>$A10=$A9</formula>
    </cfRule>
  </conditionalFormatting>
  <conditionalFormatting sqref="A11">
    <cfRule type="expression" dxfId="3" priority="11">
      <formula>$A11=$A10</formula>
    </cfRule>
  </conditionalFormatting>
  <conditionalFormatting sqref="A12">
    <cfRule type="expression" dxfId="2" priority="12">
      <formula>$A12=$A11</formula>
    </cfRule>
  </conditionalFormatting>
  <conditionalFormatting sqref="A13">
    <cfRule type="expression" dxfId="1" priority="13">
      <formula>$A13=$A12</formula>
    </cfRule>
  </conditionalFormatting>
  <conditionalFormatting sqref="A14">
    <cfRule type="expression" dxfId="0" priority="14">
      <formula>$A14=$A13</formula>
    </cfRule>
  </conditionalFormatting>
  <pageMargins left="0.78740157480314965" right="0.78740157480314965" top="1.0236220472440944" bottom="1.0236220472440944" header="0.78740157480314965" footer="0.78740157480314965"/>
  <pageSetup paperSize="9" scale="60" orientation="landscape" horizontalDpi="300" verticalDpi="300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1.NP</vt:lpstr>
      <vt:lpstr>2.NP</vt:lpstr>
      <vt:lpstr>3.NP</vt:lpstr>
      <vt:lpstr>4.NP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Vopalkova Petra</cp:lastModifiedBy>
  <cp:revision>46</cp:revision>
  <cp:lastPrinted>2020-12-10T12:58:59Z</cp:lastPrinted>
  <dcterms:created xsi:type="dcterms:W3CDTF">2020-05-14T13:40:53Z</dcterms:created>
  <dcterms:modified xsi:type="dcterms:W3CDTF">2020-12-10T13:01:37Z</dcterms:modified>
  <dc:language>cs-CZ</dc:language>
</cp:coreProperties>
</file>