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15" windowWidth="23250" windowHeight="12450" activeTab="1"/>
  </bookViews>
  <sheets>
    <sheet name="Nabídka" sheetId="7" r:id="rId1"/>
    <sheet name="Fakturace" sheetId="8" r:id="rId2"/>
  </sheets>
  <definedNames>
    <definedName name="_xlnm._FilterDatabase" localSheetId="1" hidden="1">Fakturace!$A$2:$K$166</definedName>
    <definedName name="_xlnm._FilterDatabase" localSheetId="0" hidden="1">Nabídka!$A$2:$K$166</definedName>
    <definedName name="_xlnm.Print_Area" localSheetId="1">Fakturace!$A$1:$M$181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0" i="8" l="1"/>
  <c r="K179" i="8"/>
  <c r="K178" i="8"/>
  <c r="K177" i="8"/>
  <c r="K176" i="8"/>
  <c r="K173" i="8"/>
  <c r="K172" i="8"/>
  <c r="K171" i="8"/>
  <c r="K170" i="8"/>
  <c r="M52" i="8"/>
  <c r="M53" i="8"/>
  <c r="M54" i="8"/>
  <c r="K168" i="8"/>
  <c r="K167" i="8"/>
  <c r="M51" i="8"/>
  <c r="L52" i="8"/>
  <c r="L53" i="8"/>
  <c r="L54" i="8"/>
  <c r="L51" i="8"/>
  <c r="M152" i="8"/>
  <c r="M153" i="8"/>
  <c r="M154" i="8"/>
  <c r="M155" i="8"/>
  <c r="M151" i="8"/>
  <c r="L152" i="8"/>
  <c r="L153" i="8"/>
  <c r="L154" i="8"/>
  <c r="L155" i="8"/>
  <c r="L151" i="8"/>
  <c r="K166" i="8"/>
  <c r="K174" i="8" l="1"/>
  <c r="K175" i="8"/>
  <c r="K169" i="8"/>
  <c r="K181" i="8" s="1"/>
  <c r="K166" i="7"/>
</calcChain>
</file>

<file path=xl/sharedStrings.xml><?xml version="1.0" encoding="utf-8"?>
<sst xmlns="http://schemas.openxmlformats.org/spreadsheetml/2006/main" count="2778" uniqueCount="161">
  <si>
    <t>Ulice</t>
  </si>
  <si>
    <t>Počet ks</t>
  </si>
  <si>
    <t>MJ</t>
  </si>
  <si>
    <t>Název odpadu</t>
  </si>
  <si>
    <t>2,5 m3</t>
  </si>
  <si>
    <t>Žižkovo nám.</t>
  </si>
  <si>
    <t>951/5</t>
  </si>
  <si>
    <t>ks</t>
  </si>
  <si>
    <t>2x7</t>
  </si>
  <si>
    <t>200301</t>
  </si>
  <si>
    <t>240 l</t>
  </si>
  <si>
    <t>Vodární</t>
  </si>
  <si>
    <t>601/6</t>
  </si>
  <si>
    <t>1x7</t>
  </si>
  <si>
    <t>1100 l</t>
  </si>
  <si>
    <t>Univerzitní</t>
  </si>
  <si>
    <t>225/5</t>
  </si>
  <si>
    <t>U sportovní haly</t>
  </si>
  <si>
    <t>38/2</t>
  </si>
  <si>
    <t>244/22</t>
  </si>
  <si>
    <t>U Botanické zahrady</t>
  </si>
  <si>
    <t>920/1</t>
  </si>
  <si>
    <t>1x14</t>
  </si>
  <si>
    <t>tř. Svobody</t>
  </si>
  <si>
    <t>671/8</t>
  </si>
  <si>
    <t>26</t>
  </si>
  <si>
    <t>Neředín</t>
  </si>
  <si>
    <t>FTK</t>
  </si>
  <si>
    <t>3x7</t>
  </si>
  <si>
    <t>u tramvajové točny FTK</t>
  </si>
  <si>
    <t>Šlechtitelů</t>
  </si>
  <si>
    <t>813/21 (VTP)</t>
  </si>
  <si>
    <t>245/5</t>
  </si>
  <si>
    <t xml:space="preserve">241/27 </t>
  </si>
  <si>
    <t>17. listopadu</t>
  </si>
  <si>
    <t>1154/50</t>
  </si>
  <si>
    <t>1192/12</t>
  </si>
  <si>
    <t>586/11</t>
  </si>
  <si>
    <t>Hynaisova</t>
  </si>
  <si>
    <t>555/9</t>
  </si>
  <si>
    <t>Křížkovského</t>
  </si>
  <si>
    <t>511/8</t>
  </si>
  <si>
    <t>Biskupské nám.</t>
  </si>
  <si>
    <t>842/1</t>
  </si>
  <si>
    <t>241/27 (bud. 47+H)</t>
  </si>
  <si>
    <t>Hněvotínská</t>
  </si>
  <si>
    <t>976/3</t>
  </si>
  <si>
    <t>I. P. Pavlova</t>
  </si>
  <si>
    <t>185/6</t>
  </si>
  <si>
    <t>pytel</t>
  </si>
  <si>
    <t>930/8</t>
  </si>
  <si>
    <t>120 l</t>
  </si>
  <si>
    <t>Jiřího z Poděbrad</t>
  </si>
  <si>
    <t>951/11</t>
  </si>
  <si>
    <t>SKM - Neředín I</t>
  </si>
  <si>
    <t>u tramvajové točny SKM</t>
  </si>
  <si>
    <t>SKM - Neředín III</t>
  </si>
  <si>
    <t>před menzou</t>
  </si>
  <si>
    <t>SKM - Neředín II</t>
  </si>
  <si>
    <t>proti bytovým domům</t>
  </si>
  <si>
    <t>770 l</t>
  </si>
  <si>
    <t>200201</t>
  </si>
  <si>
    <t>241/27 (bud.51-2x + 53-1x)</t>
  </si>
  <si>
    <t>241/27 (bud. 47)</t>
  </si>
  <si>
    <t>SKM - 17. listopadu</t>
  </si>
  <si>
    <t>kolej</t>
  </si>
  <si>
    <t>1083/54</t>
  </si>
  <si>
    <t>SKM - Na Zákopě</t>
  </si>
  <si>
    <t>543/26 koleje</t>
  </si>
  <si>
    <t>SKM - Neředín</t>
  </si>
  <si>
    <t>za menzou</t>
  </si>
  <si>
    <t>SKM - Vančurova</t>
  </si>
  <si>
    <t>SKM - Šmeralova</t>
  </si>
  <si>
    <t>1116/10 koleje</t>
  </si>
  <si>
    <t>1084/6 koleje</t>
  </si>
  <si>
    <t>1090/8 koleje</t>
  </si>
  <si>
    <t>1122/12 koleje</t>
  </si>
  <si>
    <t>Purkrabská</t>
  </si>
  <si>
    <t>149/5</t>
  </si>
  <si>
    <t>120 l/Z</t>
  </si>
  <si>
    <t>150107</t>
  </si>
  <si>
    <t>1100 l/Z</t>
  </si>
  <si>
    <t>1x30</t>
  </si>
  <si>
    <t>240 l/Z</t>
  </si>
  <si>
    <t>241/27</t>
  </si>
  <si>
    <t>SKM - Šlechtitelů - menza</t>
  </si>
  <si>
    <t>240 l/Ž</t>
  </si>
  <si>
    <t>150102</t>
  </si>
  <si>
    <t>1100 l/Ž</t>
  </si>
  <si>
    <t>241/27 (bud. 47 + G)</t>
  </si>
  <si>
    <t>9</t>
  </si>
  <si>
    <t>1100 l/M</t>
  </si>
  <si>
    <t>150101</t>
  </si>
  <si>
    <t>240 l/M</t>
  </si>
  <si>
    <t>120 L/M</t>
  </si>
  <si>
    <t>939/7 (Pevnost)</t>
  </si>
  <si>
    <t>150105</t>
  </si>
  <si>
    <t>543/26/koleje</t>
  </si>
  <si>
    <t>6</t>
  </si>
  <si>
    <t xml:space="preserve">SKM - Šmeralova </t>
  </si>
  <si>
    <t>770 l/H</t>
  </si>
  <si>
    <t xml:space="preserve">1x7 </t>
  </si>
  <si>
    <t>240 l /H</t>
  </si>
  <si>
    <t>SKM - tř. Míru - za menzou</t>
  </si>
  <si>
    <t>644/113</t>
  </si>
  <si>
    <t>241 l /H</t>
  </si>
  <si>
    <t>Interval ve dnech</t>
  </si>
  <si>
    <t>1x 14</t>
  </si>
  <si>
    <t xml:space="preserve">Příloha faktury za měsíc </t>
  </si>
  <si>
    <t>Kód odp.</t>
  </si>
  <si>
    <t>Typ kont.</t>
  </si>
  <si>
    <t>SKO</t>
  </si>
  <si>
    <t>BRKO</t>
  </si>
  <si>
    <t>Sklo</t>
  </si>
  <si>
    <t>Plast</t>
  </si>
  <si>
    <t>Papír</t>
  </si>
  <si>
    <t>výzva</t>
  </si>
  <si>
    <t xml:space="preserve"> 976/32</t>
  </si>
  <si>
    <t>1100l/Ž</t>
  </si>
  <si>
    <t>1100l/M</t>
  </si>
  <si>
    <t>1X14</t>
  </si>
  <si>
    <t xml:space="preserve">č.p. </t>
  </si>
  <si>
    <t xml:space="preserve">Křížkovského </t>
  </si>
  <si>
    <t>511/10</t>
  </si>
  <si>
    <t>4_koleje</t>
  </si>
  <si>
    <t>SKM - U sportovní haly (kolej E.Rošického)</t>
  </si>
  <si>
    <t>17.listopadu</t>
  </si>
  <si>
    <t>Na Hradě</t>
  </si>
  <si>
    <t xml:space="preserve">SKM -  17. listopadu - menza </t>
  </si>
  <si>
    <t xml:space="preserve">17. listopadu </t>
  </si>
  <si>
    <t>Aksamitova</t>
  </si>
  <si>
    <t>Kateřinská 17</t>
  </si>
  <si>
    <t>U Letiště</t>
  </si>
  <si>
    <t>SOUPIS</t>
  </si>
  <si>
    <t>Vlastnictví</t>
  </si>
  <si>
    <t>vlastní</t>
  </si>
  <si>
    <t xml:space="preserve">vlastní </t>
  </si>
  <si>
    <t>výpůjčka</t>
  </si>
  <si>
    <t>SOUČET NABÍDKOVÝCH CEN NA JEDNOTLIVÉ POLOŽKY = CELKOVÁ NABÍDKOVÁ CENA NA VEŘEJNOU ZAKÁZKU v Kč bez DPH:</t>
  </si>
  <si>
    <t>**) Definice položky</t>
  </si>
  <si>
    <t xml:space="preserve">Jednotkou, kterou uchazeč naceňuje, se rozumí počet kusů kontejnerů, vynásobený intervalem poskytování služby, se zohledněním </t>
  </si>
  <si>
    <t>věcného vztahu zadavatele k dané sběrné nádobě (tj. zda je ve vlastnictví zadavatele nebo zda ji uchazeč zadavateli pronajme), kdy se</t>
  </si>
  <si>
    <r>
      <t xml:space="preserve">jedná o nabídkovou cenu za danou položku za </t>
    </r>
    <r>
      <rPr>
        <b/>
        <sz val="11"/>
        <color theme="1"/>
        <rFont val="Calibri"/>
        <family val="2"/>
        <charset val="238"/>
        <scheme val="minor"/>
      </rPr>
      <t>1 kalendářní měsíc.</t>
    </r>
  </si>
  <si>
    <t>Nabídková cena uchazeče na danou položku **) v Kč bez DPH</t>
  </si>
  <si>
    <t>150102/150104</t>
  </si>
  <si>
    <t>Plast/Kov</t>
  </si>
  <si>
    <t>Kov</t>
  </si>
  <si>
    <t>CELKEM  v Kč bez DPH:</t>
  </si>
  <si>
    <t>PřF</t>
  </si>
  <si>
    <t>PF</t>
  </si>
  <si>
    <t>CMTF</t>
  </si>
  <si>
    <t>IC</t>
  </si>
  <si>
    <t>FTK BALUO</t>
  </si>
  <si>
    <t>PdF</t>
  </si>
  <si>
    <t>VTP</t>
  </si>
  <si>
    <t>SH</t>
  </si>
  <si>
    <t>FF</t>
  </si>
  <si>
    <t>SKM</t>
  </si>
  <si>
    <t>LF</t>
  </si>
  <si>
    <t>FZV</t>
  </si>
  <si>
    <t>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</si>
</sst>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3" borderId="0" xfId="0" applyFill="1"/>
    <xf numFmtId="0" fontId="0" fillId="0" borderId="1" xfId="0" applyFill="1" applyBorder="1"/>
    <xf numFmtId="0" fontId="0" fillId="0" borderId="0" xfId="0" applyFill="1"/>
    <xf numFmtId="0" fontId="4" fillId="0" borderId="0" xfId="0" applyFont="1"/>
    <xf numFmtId="0" fontId="6" fillId="0" borderId="1" xfId="0" applyFont="1" applyBorder="1"/>
    <xf numFmtId="0" fontId="6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2" xfId="0" applyFill="1" applyBorder="1"/>
    <xf numFmtId="0" fontId="0" fillId="0" borderId="0" xfId="0" applyBorder="1"/>
    <xf numFmtId="0" fontId="0" fillId="0" borderId="0" xfId="0" applyFill="1" applyBorder="1"/>
    <xf numFmtId="0" fontId="6" fillId="0" borderId="0" xfId="0" applyFont="1" applyBorder="1"/>
    <xf numFmtId="0" fontId="0" fillId="4" borderId="3" xfId="0" applyFont="1" applyFill="1" applyBorder="1" applyAlignment="1">
      <alignment vertical="center" wrapText="1"/>
    </xf>
    <xf numFmtId="0" fontId="6" fillId="0" borderId="2" xfId="0" applyFont="1" applyBorder="1"/>
    <xf numFmtId="0" fontId="0" fillId="0" borderId="7" xfId="0" applyBorder="1"/>
    <xf numFmtId="0" fontId="0" fillId="0" borderId="7" xfId="0" applyFill="1" applyBorder="1"/>
    <xf numFmtId="0" fontId="6" fillId="0" borderId="7" xfId="0" applyFont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10" fillId="0" borderId="2" xfId="0" applyFont="1" applyFill="1" applyBorder="1"/>
    <xf numFmtId="0" fontId="10" fillId="0" borderId="0" xfId="0" applyFont="1" applyBorder="1"/>
    <xf numFmtId="0" fontId="10" fillId="0" borderId="0" xfId="0" applyFont="1" applyFill="1"/>
    <xf numFmtId="0" fontId="10" fillId="0" borderId="0" xfId="0" applyFont="1"/>
    <xf numFmtId="0" fontId="6" fillId="0" borderId="7" xfId="0" applyFont="1" applyFill="1" applyBorder="1"/>
    <xf numFmtId="0" fontId="6" fillId="0" borderId="1" xfId="0" applyFont="1" applyFill="1" applyBorder="1"/>
    <xf numFmtId="0" fontId="6" fillId="0" borderId="2" xfId="0" applyFont="1" applyFill="1" applyBorder="1"/>
    <xf numFmtId="0" fontId="0" fillId="0" borderId="7" xfId="0" applyFill="1" applyBorder="1" applyAlignment="1">
      <alignment wrapText="1"/>
    </xf>
    <xf numFmtId="0" fontId="9" fillId="0" borderId="7" xfId="0" applyFont="1" applyFill="1" applyBorder="1"/>
    <xf numFmtId="0" fontId="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vertical="center" wrapText="1"/>
    </xf>
    <xf numFmtId="3" fontId="3" fillId="0" borderId="9" xfId="0" applyNumberFormat="1" applyFont="1" applyFill="1" applyBorder="1" applyAlignment="1">
      <alignment vertical="center" wrapText="1"/>
    </xf>
    <xf numFmtId="3" fontId="5" fillId="0" borderId="9" xfId="0" applyNumberFormat="1" applyFont="1" applyBorder="1" applyAlignment="1">
      <alignment vertical="center" wrapText="1"/>
    </xf>
    <xf numFmtId="3" fontId="5" fillId="0" borderId="9" xfId="0" applyNumberFormat="1" applyFont="1" applyFill="1" applyBorder="1" applyAlignment="1">
      <alignment vertical="center" wrapText="1"/>
    </xf>
    <xf numFmtId="3" fontId="3" fillId="0" borderId="9" xfId="0" applyNumberFormat="1" applyFont="1" applyFill="1" applyBorder="1" applyAlignment="1">
      <alignment wrapText="1"/>
    </xf>
    <xf numFmtId="0" fontId="6" fillId="0" borderId="0" xfId="0" applyFont="1" applyFill="1"/>
    <xf numFmtId="3" fontId="5" fillId="0" borderId="11" xfId="0" applyNumberFormat="1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vertical="center" wrapText="1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8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/>
    </xf>
    <xf numFmtId="0" fontId="0" fillId="4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6" fillId="3" borderId="1" xfId="0" applyFont="1" applyFill="1" applyBorder="1"/>
    <xf numFmtId="0" fontId="1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5" borderId="12" xfId="0" applyFill="1" applyBorder="1"/>
    <xf numFmtId="0" fontId="0" fillId="6" borderId="12" xfId="0" applyFill="1" applyBorder="1"/>
    <xf numFmtId="0" fontId="0" fillId="7" borderId="12" xfId="0" applyFill="1" applyBorder="1"/>
    <xf numFmtId="0" fontId="6" fillId="9" borderId="0" xfId="0" applyFont="1" applyFill="1" applyBorder="1"/>
    <xf numFmtId="0" fontId="6" fillId="10" borderId="0" xfId="0" applyFont="1" applyFill="1" applyBorder="1"/>
    <xf numFmtId="0" fontId="6" fillId="11" borderId="0" xfId="0" applyFont="1" applyFill="1" applyBorder="1"/>
    <xf numFmtId="0" fontId="6" fillId="3" borderId="0" xfId="0" applyFont="1" applyFill="1" applyBorder="1"/>
    <xf numFmtId="0" fontId="0" fillId="12" borderId="12" xfId="0" applyFill="1" applyBorder="1"/>
    <xf numFmtId="0" fontId="6" fillId="13" borderId="0" xfId="0" applyFont="1" applyFill="1" applyBorder="1"/>
    <xf numFmtId="0" fontId="6" fillId="14" borderId="0" xfId="0" applyFont="1" applyFill="1" applyBorder="1"/>
    <xf numFmtId="0" fontId="0" fillId="14" borderId="0" xfId="0" applyFill="1" applyBorder="1"/>
    <xf numFmtId="0" fontId="0" fillId="7" borderId="0" xfId="0" applyFill="1"/>
    <xf numFmtId="0" fontId="11" fillId="11" borderId="0" xfId="0" applyFont="1" applyFill="1" applyBorder="1"/>
    <xf numFmtId="0" fontId="0" fillId="15" borderId="12" xfId="0" applyFill="1" applyBorder="1"/>
    <xf numFmtId="0" fontId="0" fillId="16" borderId="12" xfId="0" applyFill="1" applyBorder="1"/>
    <xf numFmtId="0" fontId="6" fillId="17" borderId="0" xfId="0" applyFont="1" applyFill="1" applyBorder="1"/>
    <xf numFmtId="0" fontId="0" fillId="12" borderId="0" xfId="0" applyFill="1"/>
    <xf numFmtId="0" fontId="0" fillId="6" borderId="1" xfId="0" applyFill="1" applyBorder="1"/>
    <xf numFmtId="0" fontId="6" fillId="8" borderId="7" xfId="0" applyFont="1" applyFill="1" applyBorder="1"/>
    <xf numFmtId="0" fontId="6" fillId="8" borderId="1" xfId="0" applyFont="1" applyFill="1" applyBorder="1"/>
    <xf numFmtId="0" fontId="6" fillId="8" borderId="1" xfId="0" applyFont="1" applyFill="1" applyBorder="1" applyAlignment="1">
      <alignment horizontal="right"/>
    </xf>
    <xf numFmtId="0" fontId="6" fillId="8" borderId="2" xfId="0" applyFont="1" applyFill="1" applyBorder="1"/>
    <xf numFmtId="0" fontId="0" fillId="8" borderId="1" xfId="0" applyFill="1" applyBorder="1"/>
    <xf numFmtId="0" fontId="0" fillId="7" borderId="1" xfId="0" applyFill="1" applyBorder="1"/>
    <xf numFmtId="0" fontId="6" fillId="10" borderId="1" xfId="0" applyFont="1" applyFill="1" applyBorder="1"/>
    <xf numFmtId="0" fontId="6" fillId="11" borderId="1" xfId="0" applyFont="1" applyFill="1" applyBorder="1"/>
    <xf numFmtId="0" fontId="11" fillId="11" borderId="1" xfId="0" applyFont="1" applyFill="1" applyBorder="1"/>
    <xf numFmtId="0" fontId="0" fillId="12" borderId="1" xfId="0" applyFill="1" applyBorder="1"/>
    <xf numFmtId="0" fontId="6" fillId="14" borderId="1" xfId="0" applyFont="1" applyFill="1" applyBorder="1"/>
    <xf numFmtId="0" fontId="6" fillId="9" borderId="1" xfId="0" applyFont="1" applyFill="1" applyBorder="1"/>
    <xf numFmtId="0" fontId="6" fillId="13" borderId="1" xfId="0" applyFont="1" applyFill="1" applyBorder="1"/>
    <xf numFmtId="0" fontId="0" fillId="16" borderId="1" xfId="0" applyFill="1" applyBorder="1"/>
    <xf numFmtId="0" fontId="6" fillId="17" borderId="1" xfId="0" applyFont="1" applyFill="1" applyBorder="1"/>
    <xf numFmtId="0" fontId="0" fillId="15" borderId="1" xfId="0" applyFill="1" applyBorder="1"/>
    <xf numFmtId="0" fontId="6" fillId="0" borderId="13" xfId="0" applyFont="1" applyFill="1" applyBorder="1"/>
    <xf numFmtId="0" fontId="6" fillId="0" borderId="14" xfId="0" applyFont="1" applyFill="1" applyBorder="1"/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/>
    <xf numFmtId="0" fontId="6" fillId="0" borderId="14" xfId="0" applyFont="1" applyBorder="1"/>
    <xf numFmtId="0" fontId="0" fillId="5" borderId="16" xfId="0" applyFill="1" applyBorder="1"/>
    <xf numFmtId="0" fontId="0" fillId="4" borderId="17" xfId="0" applyFont="1" applyFill="1" applyBorder="1" applyAlignment="1">
      <alignment vertical="center"/>
    </xf>
    <xf numFmtId="0" fontId="0" fillId="4" borderId="18" xfId="0" applyFont="1" applyFill="1" applyBorder="1" applyAlignment="1">
      <alignment vertical="center" wrapText="1"/>
    </xf>
    <xf numFmtId="0" fontId="0" fillId="4" borderId="18" xfId="0" applyFont="1" applyFill="1" applyBorder="1" applyAlignment="1">
      <alignment horizontal="right" vertical="center" wrapText="1"/>
    </xf>
    <xf numFmtId="0" fontId="0" fillId="4" borderId="19" xfId="0" applyFont="1" applyFill="1" applyBorder="1" applyAlignment="1">
      <alignment vertical="center" wrapText="1"/>
    </xf>
    <xf numFmtId="3" fontId="0" fillId="0" borderId="0" xfId="0" applyNumberFormat="1" applyFill="1"/>
    <xf numFmtId="3" fontId="1" fillId="12" borderId="10" xfId="0" applyNumberFormat="1" applyFont="1" applyFill="1" applyBorder="1"/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66"/>
      <color rgb="FFFF99CC"/>
      <color rgb="FFFF0066"/>
      <color rgb="FFCCFFFF"/>
      <color rgb="FFCCFF99"/>
      <color rgb="FF66FFFF"/>
      <color rgb="FF66FF33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71"/>
  <sheetViews>
    <sheetView view="pageBreakPreview" zoomScaleNormal="100" zoomScaleSheetLayoutView="100" workbookViewId="0">
      <selection activeCell="P33" sqref="P33"/>
    </sheetView>
  </sheetViews>
  <sheetFormatPr defaultRowHeight="15" x14ac:dyDescent="0.25"/>
  <cols>
    <col min="1" max="1" width="0.140625" customWidth="1"/>
    <col min="2" max="2" width="38.85546875" bestFit="1" customWidth="1"/>
    <col min="3" max="3" width="24.42578125" bestFit="1" customWidth="1"/>
    <col min="4" max="4" width="8.28515625" customWidth="1"/>
    <col min="5" max="5" width="6" style="62" customWidth="1"/>
    <col min="6" max="6" width="3.5703125" bestFit="1" customWidth="1"/>
    <col min="7" max="7" width="15.5703125" customWidth="1"/>
    <col min="8" max="8" width="14" style="8" bestFit="1" customWidth="1"/>
    <col min="9" max="9" width="12.28515625" bestFit="1" customWidth="1"/>
    <col min="10" max="10" width="12.7109375" customWidth="1"/>
    <col min="11" max="11" width="19.5703125" style="9" customWidth="1"/>
  </cols>
  <sheetData>
    <row r="1" spans="1:12" ht="18.75" x14ac:dyDescent="0.3">
      <c r="A1" s="5" t="s">
        <v>108</v>
      </c>
      <c r="B1" s="113" t="s">
        <v>133</v>
      </c>
      <c r="C1" s="114"/>
      <c r="D1" s="114"/>
      <c r="E1" s="114"/>
      <c r="F1" s="114"/>
      <c r="G1" s="114"/>
      <c r="H1" s="114"/>
      <c r="I1" s="114"/>
      <c r="J1" s="114"/>
      <c r="K1" s="115"/>
    </row>
    <row r="2" spans="1:12" s="41" customFormat="1" ht="67.150000000000006" customHeight="1" x14ac:dyDescent="0.25">
      <c r="A2" s="35"/>
      <c r="B2" s="36" t="s">
        <v>0</v>
      </c>
      <c r="C2" s="37" t="s">
        <v>121</v>
      </c>
      <c r="D2" s="38" t="s">
        <v>110</v>
      </c>
      <c r="E2" s="59" t="s">
        <v>1</v>
      </c>
      <c r="F2" s="37" t="s">
        <v>2</v>
      </c>
      <c r="G2" s="38" t="s">
        <v>106</v>
      </c>
      <c r="H2" s="38" t="s">
        <v>109</v>
      </c>
      <c r="I2" s="39" t="s">
        <v>3</v>
      </c>
      <c r="J2" s="38" t="s">
        <v>134</v>
      </c>
      <c r="K2" s="42" t="s">
        <v>143</v>
      </c>
      <c r="L2" s="40"/>
    </row>
    <row r="3" spans="1:12" x14ac:dyDescent="0.25">
      <c r="A3" s="11"/>
      <c r="B3" s="18" t="s">
        <v>34</v>
      </c>
      <c r="C3" s="1" t="s">
        <v>35</v>
      </c>
      <c r="D3" s="1" t="s">
        <v>14</v>
      </c>
      <c r="E3" s="60">
        <v>2</v>
      </c>
      <c r="F3" s="1" t="s">
        <v>7</v>
      </c>
      <c r="G3" s="1" t="s">
        <v>13</v>
      </c>
      <c r="H3" s="1" t="s">
        <v>9</v>
      </c>
      <c r="I3" s="11" t="s">
        <v>111</v>
      </c>
      <c r="J3" s="1" t="s">
        <v>137</v>
      </c>
      <c r="K3" s="43"/>
      <c r="L3" s="13"/>
    </row>
    <row r="4" spans="1:12" x14ac:dyDescent="0.25">
      <c r="A4" s="11"/>
      <c r="B4" s="18" t="s">
        <v>34</v>
      </c>
      <c r="C4" s="1" t="s">
        <v>35</v>
      </c>
      <c r="D4" s="1" t="s">
        <v>79</v>
      </c>
      <c r="E4" s="60">
        <v>1</v>
      </c>
      <c r="F4" s="1" t="s">
        <v>7</v>
      </c>
      <c r="G4" s="1" t="s">
        <v>22</v>
      </c>
      <c r="H4" s="1" t="s">
        <v>80</v>
      </c>
      <c r="I4" s="11" t="s">
        <v>113</v>
      </c>
      <c r="J4" s="1" t="s">
        <v>137</v>
      </c>
      <c r="K4" s="43"/>
      <c r="L4" s="13"/>
    </row>
    <row r="5" spans="1:12" x14ac:dyDescent="0.25">
      <c r="A5" s="11"/>
      <c r="B5" s="18" t="s">
        <v>34</v>
      </c>
      <c r="C5" s="1" t="s">
        <v>35</v>
      </c>
      <c r="D5" s="1" t="s">
        <v>86</v>
      </c>
      <c r="E5" s="60">
        <v>2</v>
      </c>
      <c r="F5" s="1" t="s">
        <v>7</v>
      </c>
      <c r="G5" s="1" t="s">
        <v>22</v>
      </c>
      <c r="H5" s="1" t="s">
        <v>87</v>
      </c>
      <c r="I5" s="11" t="s">
        <v>114</v>
      </c>
      <c r="J5" s="1" t="s">
        <v>137</v>
      </c>
      <c r="K5" s="43"/>
      <c r="L5" s="13"/>
    </row>
    <row r="6" spans="1:12" x14ac:dyDescent="0.25">
      <c r="A6" s="11"/>
      <c r="B6" s="19" t="s">
        <v>34</v>
      </c>
      <c r="C6" s="3" t="s">
        <v>35</v>
      </c>
      <c r="D6" s="3" t="s">
        <v>93</v>
      </c>
      <c r="E6" s="55">
        <v>1</v>
      </c>
      <c r="F6" s="3" t="s">
        <v>7</v>
      </c>
      <c r="G6" s="3" t="s">
        <v>13</v>
      </c>
      <c r="H6" s="3" t="s">
        <v>92</v>
      </c>
      <c r="I6" s="12" t="s">
        <v>115</v>
      </c>
      <c r="J6" s="1" t="s">
        <v>137</v>
      </c>
      <c r="K6" s="44"/>
      <c r="L6" s="13"/>
    </row>
    <row r="7" spans="1:12" x14ac:dyDescent="0.25">
      <c r="A7" s="11"/>
      <c r="B7" s="19" t="s">
        <v>34</v>
      </c>
      <c r="C7" s="3" t="s">
        <v>35</v>
      </c>
      <c r="D7" s="3" t="s">
        <v>10</v>
      </c>
      <c r="E7" s="55">
        <v>1</v>
      </c>
      <c r="F7" s="3" t="s">
        <v>7</v>
      </c>
      <c r="G7" s="1" t="s">
        <v>22</v>
      </c>
      <c r="H7" s="34">
        <v>150104</v>
      </c>
      <c r="I7" s="30" t="s">
        <v>146</v>
      </c>
      <c r="J7" s="1" t="s">
        <v>137</v>
      </c>
      <c r="K7" s="44"/>
      <c r="L7" s="13"/>
    </row>
    <row r="8" spans="1:12" x14ac:dyDescent="0.25">
      <c r="A8" s="11"/>
      <c r="B8" s="19" t="s">
        <v>34</v>
      </c>
      <c r="C8" s="3" t="s">
        <v>35</v>
      </c>
      <c r="D8" s="3" t="s">
        <v>10</v>
      </c>
      <c r="E8" s="55">
        <v>1</v>
      </c>
      <c r="F8" s="3" t="s">
        <v>7</v>
      </c>
      <c r="G8" s="1" t="s">
        <v>22</v>
      </c>
      <c r="H8" s="10" t="s">
        <v>61</v>
      </c>
      <c r="I8" s="11" t="s">
        <v>112</v>
      </c>
      <c r="J8" s="1" t="s">
        <v>137</v>
      </c>
      <c r="K8" s="44"/>
      <c r="L8" s="13"/>
    </row>
    <row r="9" spans="1:12" x14ac:dyDescent="0.25">
      <c r="A9" s="11"/>
      <c r="B9" s="18" t="s">
        <v>34</v>
      </c>
      <c r="C9" s="1" t="s">
        <v>36</v>
      </c>
      <c r="D9" s="1" t="s">
        <v>14</v>
      </c>
      <c r="E9" s="60">
        <v>1</v>
      </c>
      <c r="F9" s="1" t="s">
        <v>7</v>
      </c>
      <c r="G9" s="1" t="s">
        <v>13</v>
      </c>
      <c r="H9" s="1" t="s">
        <v>9</v>
      </c>
      <c r="I9" s="11" t="s">
        <v>111</v>
      </c>
      <c r="J9" s="1" t="s">
        <v>137</v>
      </c>
      <c r="K9" s="43"/>
      <c r="L9" s="13"/>
    </row>
    <row r="10" spans="1:12" x14ac:dyDescent="0.25">
      <c r="A10" s="11"/>
      <c r="B10" s="18" t="s">
        <v>34</v>
      </c>
      <c r="C10" s="1" t="s">
        <v>36</v>
      </c>
      <c r="D10" s="1" t="s">
        <v>60</v>
      </c>
      <c r="E10" s="60">
        <v>1</v>
      </c>
      <c r="F10" s="1" t="s">
        <v>7</v>
      </c>
      <c r="G10" s="1" t="s">
        <v>22</v>
      </c>
      <c r="H10" s="10" t="s">
        <v>61</v>
      </c>
      <c r="I10" s="11" t="s">
        <v>112</v>
      </c>
      <c r="J10" s="1" t="s">
        <v>137</v>
      </c>
      <c r="K10" s="43"/>
      <c r="L10" s="13"/>
    </row>
    <row r="11" spans="1:12" x14ac:dyDescent="0.25">
      <c r="A11" s="11"/>
      <c r="B11" s="18" t="s">
        <v>34</v>
      </c>
      <c r="C11" s="1" t="s">
        <v>36</v>
      </c>
      <c r="D11" s="1" t="s">
        <v>4</v>
      </c>
      <c r="E11" s="60">
        <v>1</v>
      </c>
      <c r="F11" s="1" t="s">
        <v>7</v>
      </c>
      <c r="G11" s="1" t="s">
        <v>8</v>
      </c>
      <c r="H11" s="1" t="s">
        <v>9</v>
      </c>
      <c r="I11" s="11" t="s">
        <v>111</v>
      </c>
      <c r="J11" s="1" t="s">
        <v>137</v>
      </c>
      <c r="K11" s="43"/>
      <c r="L11" s="13"/>
    </row>
    <row r="12" spans="1:12" x14ac:dyDescent="0.25">
      <c r="A12" s="11"/>
      <c r="B12" s="18" t="s">
        <v>34</v>
      </c>
      <c r="C12" s="1" t="s">
        <v>36</v>
      </c>
      <c r="D12" s="1" t="s">
        <v>81</v>
      </c>
      <c r="E12" s="60">
        <v>1</v>
      </c>
      <c r="F12" s="1" t="s">
        <v>7</v>
      </c>
      <c r="G12" s="1" t="s">
        <v>22</v>
      </c>
      <c r="H12" s="1" t="s">
        <v>80</v>
      </c>
      <c r="I12" s="11" t="s">
        <v>113</v>
      </c>
      <c r="J12" s="1" t="s">
        <v>137</v>
      </c>
      <c r="K12" s="43"/>
      <c r="L12" s="13"/>
    </row>
    <row r="13" spans="1:12" x14ac:dyDescent="0.25">
      <c r="A13" s="11"/>
      <c r="B13" s="19" t="s">
        <v>34</v>
      </c>
      <c r="C13" s="3" t="s">
        <v>36</v>
      </c>
      <c r="D13" s="3" t="s">
        <v>88</v>
      </c>
      <c r="E13" s="55">
        <v>2</v>
      </c>
      <c r="F13" s="3" t="s">
        <v>7</v>
      </c>
      <c r="G13" s="3" t="s">
        <v>13</v>
      </c>
      <c r="H13" s="3" t="s">
        <v>87</v>
      </c>
      <c r="I13" s="11" t="s">
        <v>114</v>
      </c>
      <c r="J13" s="1" t="s">
        <v>137</v>
      </c>
      <c r="K13" s="44"/>
      <c r="L13" s="14"/>
    </row>
    <row r="14" spans="1:12" x14ac:dyDescent="0.25">
      <c r="A14" s="11"/>
      <c r="B14" s="19" t="s">
        <v>34</v>
      </c>
      <c r="C14" s="3" t="s">
        <v>36</v>
      </c>
      <c r="D14" s="3" t="s">
        <v>91</v>
      </c>
      <c r="E14" s="55">
        <v>2</v>
      </c>
      <c r="F14" s="3" t="s">
        <v>7</v>
      </c>
      <c r="G14" s="3" t="s">
        <v>13</v>
      </c>
      <c r="H14" s="3" t="s">
        <v>92</v>
      </c>
      <c r="I14" s="12" t="s">
        <v>115</v>
      </c>
      <c r="J14" s="1" t="s">
        <v>137</v>
      </c>
      <c r="K14" s="44"/>
      <c r="L14" s="14"/>
    </row>
    <row r="15" spans="1:12" x14ac:dyDescent="0.25">
      <c r="A15" s="11"/>
      <c r="B15" s="19" t="s">
        <v>34</v>
      </c>
      <c r="C15" s="3" t="s">
        <v>36</v>
      </c>
      <c r="D15" s="3" t="s">
        <v>10</v>
      </c>
      <c r="E15" s="55">
        <v>1</v>
      </c>
      <c r="F15" s="3" t="s">
        <v>7</v>
      </c>
      <c r="G15" s="1" t="s">
        <v>22</v>
      </c>
      <c r="H15" s="34">
        <v>150104</v>
      </c>
      <c r="I15" s="30" t="s">
        <v>146</v>
      </c>
      <c r="J15" s="1" t="s">
        <v>137</v>
      </c>
      <c r="K15" s="44"/>
      <c r="L15" s="14"/>
    </row>
    <row r="16" spans="1:12" s="4" customFormat="1" x14ac:dyDescent="0.25">
      <c r="A16" s="12"/>
      <c r="B16" s="21" t="s">
        <v>34</v>
      </c>
      <c r="C16" s="22" t="s">
        <v>98</v>
      </c>
      <c r="D16" s="22" t="s">
        <v>88</v>
      </c>
      <c r="E16" s="55">
        <v>1</v>
      </c>
      <c r="F16" s="22" t="s">
        <v>7</v>
      </c>
      <c r="G16" s="22" t="s">
        <v>22</v>
      </c>
      <c r="H16" s="22" t="s">
        <v>87</v>
      </c>
      <c r="I16" s="23" t="s">
        <v>114</v>
      </c>
      <c r="J16" s="1" t="s">
        <v>137</v>
      </c>
      <c r="K16" s="44"/>
      <c r="L16" s="14"/>
    </row>
    <row r="17" spans="1:12" s="4" customFormat="1" x14ac:dyDescent="0.25">
      <c r="A17" s="12"/>
      <c r="B17" s="19" t="s">
        <v>34</v>
      </c>
      <c r="C17" s="22" t="s">
        <v>50</v>
      </c>
      <c r="D17" s="3" t="s">
        <v>94</v>
      </c>
      <c r="E17" s="55">
        <v>14</v>
      </c>
      <c r="F17" s="3" t="s">
        <v>7</v>
      </c>
      <c r="G17" s="3" t="s">
        <v>13</v>
      </c>
      <c r="H17" s="3" t="s">
        <v>92</v>
      </c>
      <c r="I17" s="12" t="s">
        <v>115</v>
      </c>
      <c r="J17" s="1" t="s">
        <v>137</v>
      </c>
      <c r="K17" s="44"/>
      <c r="L17" s="14"/>
    </row>
    <row r="18" spans="1:12" s="4" customFormat="1" x14ac:dyDescent="0.25">
      <c r="A18" s="12"/>
      <c r="B18" s="32" t="s">
        <v>126</v>
      </c>
      <c r="C18" s="22" t="s">
        <v>50</v>
      </c>
      <c r="D18" s="3" t="s">
        <v>91</v>
      </c>
      <c r="E18" s="55">
        <v>1</v>
      </c>
      <c r="F18" s="22" t="s">
        <v>7</v>
      </c>
      <c r="G18" s="22" t="s">
        <v>22</v>
      </c>
      <c r="H18" s="33">
        <v>150101</v>
      </c>
      <c r="I18" s="23" t="s">
        <v>115</v>
      </c>
      <c r="J18" s="1" t="s">
        <v>137</v>
      </c>
      <c r="K18" s="44"/>
      <c r="L18" s="14"/>
    </row>
    <row r="19" spans="1:12" s="4" customFormat="1" x14ac:dyDescent="0.25">
      <c r="A19" s="12"/>
      <c r="B19" s="19" t="s">
        <v>34</v>
      </c>
      <c r="C19" s="3" t="s">
        <v>50</v>
      </c>
      <c r="D19" s="3" t="s">
        <v>49</v>
      </c>
      <c r="E19" s="55">
        <v>7</v>
      </c>
      <c r="F19" s="3" t="s">
        <v>7</v>
      </c>
      <c r="G19" s="3" t="s">
        <v>13</v>
      </c>
      <c r="H19" s="3" t="s">
        <v>9</v>
      </c>
      <c r="I19" s="12" t="s">
        <v>111</v>
      </c>
      <c r="J19" s="1" t="s">
        <v>137</v>
      </c>
      <c r="K19" s="44"/>
      <c r="L19" s="14"/>
    </row>
    <row r="20" spans="1:12" s="4" customFormat="1" x14ac:dyDescent="0.25">
      <c r="A20" s="12"/>
      <c r="B20" s="19" t="s">
        <v>34</v>
      </c>
      <c r="C20" s="3" t="s">
        <v>50</v>
      </c>
      <c r="D20" s="3" t="s">
        <v>49</v>
      </c>
      <c r="E20" s="55">
        <v>7</v>
      </c>
      <c r="F20" s="3" t="s">
        <v>7</v>
      </c>
      <c r="G20" s="3" t="s">
        <v>13</v>
      </c>
      <c r="H20" s="3" t="s">
        <v>9</v>
      </c>
      <c r="I20" s="12" t="s">
        <v>111</v>
      </c>
      <c r="J20" s="1" t="s">
        <v>137</v>
      </c>
      <c r="K20" s="44"/>
      <c r="L20" s="14"/>
    </row>
    <row r="21" spans="1:12" s="4" customFormat="1" x14ac:dyDescent="0.25">
      <c r="A21" s="12"/>
      <c r="B21" s="19" t="s">
        <v>34</v>
      </c>
      <c r="C21" s="3" t="s">
        <v>50</v>
      </c>
      <c r="D21" s="3" t="s">
        <v>4</v>
      </c>
      <c r="E21" s="55">
        <v>1</v>
      </c>
      <c r="F21" s="3" t="s">
        <v>7</v>
      </c>
      <c r="G21" s="3" t="s">
        <v>8</v>
      </c>
      <c r="H21" s="3" t="s">
        <v>9</v>
      </c>
      <c r="I21" s="12" t="s">
        <v>111</v>
      </c>
      <c r="J21" s="1" t="s">
        <v>137</v>
      </c>
      <c r="K21" s="44"/>
      <c r="L21" s="14"/>
    </row>
    <row r="22" spans="1:12" x14ac:dyDescent="0.25">
      <c r="A22" s="11"/>
      <c r="B22" s="18" t="s">
        <v>34</v>
      </c>
      <c r="C22" s="22" t="s">
        <v>95</v>
      </c>
      <c r="D22" s="1" t="s">
        <v>14</v>
      </c>
      <c r="E22" s="60">
        <v>1</v>
      </c>
      <c r="F22" s="1" t="s">
        <v>7</v>
      </c>
      <c r="G22" s="1" t="s">
        <v>13</v>
      </c>
      <c r="H22" s="1" t="s">
        <v>9</v>
      </c>
      <c r="I22" s="11" t="s">
        <v>111</v>
      </c>
      <c r="J22" s="1" t="s">
        <v>137</v>
      </c>
      <c r="K22" s="43"/>
      <c r="L22" s="14"/>
    </row>
    <row r="23" spans="1:12" x14ac:dyDescent="0.25">
      <c r="A23" s="11"/>
      <c r="B23" s="21" t="s">
        <v>34</v>
      </c>
      <c r="C23" s="22" t="s">
        <v>95</v>
      </c>
      <c r="D23" s="22" t="s">
        <v>88</v>
      </c>
      <c r="E23" s="55">
        <v>1</v>
      </c>
      <c r="F23" s="22" t="s">
        <v>7</v>
      </c>
      <c r="G23" s="22" t="s">
        <v>22</v>
      </c>
      <c r="H23" s="22" t="s">
        <v>87</v>
      </c>
      <c r="I23" s="23" t="s">
        <v>114</v>
      </c>
      <c r="J23" s="1" t="s">
        <v>137</v>
      </c>
      <c r="K23" s="44"/>
      <c r="L23" s="14"/>
    </row>
    <row r="24" spans="1:12" x14ac:dyDescent="0.25">
      <c r="A24" s="11"/>
      <c r="B24" s="21" t="s">
        <v>34</v>
      </c>
      <c r="C24" s="22" t="s">
        <v>95</v>
      </c>
      <c r="D24" s="22" t="s">
        <v>86</v>
      </c>
      <c r="E24" s="55">
        <v>1</v>
      </c>
      <c r="F24" s="22" t="s">
        <v>7</v>
      </c>
      <c r="G24" s="22" t="s">
        <v>13</v>
      </c>
      <c r="H24" s="22" t="s">
        <v>96</v>
      </c>
      <c r="I24" s="23" t="s">
        <v>114</v>
      </c>
      <c r="J24" s="1" t="s">
        <v>137</v>
      </c>
      <c r="K24" s="44"/>
      <c r="L24" s="14"/>
    </row>
    <row r="25" spans="1:12" x14ac:dyDescent="0.25">
      <c r="A25" s="11"/>
      <c r="B25" s="19" t="s">
        <v>129</v>
      </c>
      <c r="C25" s="3" t="s">
        <v>95</v>
      </c>
      <c r="D25" s="3" t="s">
        <v>91</v>
      </c>
      <c r="E25" s="55">
        <v>1</v>
      </c>
      <c r="F25" s="3" t="s">
        <v>7</v>
      </c>
      <c r="G25" s="3" t="s">
        <v>13</v>
      </c>
      <c r="H25" s="3" t="s">
        <v>92</v>
      </c>
      <c r="I25" s="12" t="s">
        <v>115</v>
      </c>
      <c r="J25" s="1" t="s">
        <v>137</v>
      </c>
      <c r="K25" s="44"/>
      <c r="L25" s="14"/>
    </row>
    <row r="26" spans="1:12" x14ac:dyDescent="0.25">
      <c r="A26" s="11"/>
      <c r="B26" s="19" t="s">
        <v>129</v>
      </c>
      <c r="C26" s="3" t="s">
        <v>95</v>
      </c>
      <c r="D26" s="3" t="s">
        <v>10</v>
      </c>
      <c r="E26" s="55">
        <v>1</v>
      </c>
      <c r="F26" s="3" t="s">
        <v>7</v>
      </c>
      <c r="G26" s="1" t="s">
        <v>22</v>
      </c>
      <c r="H26" s="34">
        <v>150104</v>
      </c>
      <c r="I26" s="30" t="s">
        <v>146</v>
      </c>
      <c r="J26" s="1" t="s">
        <v>137</v>
      </c>
      <c r="K26" s="44"/>
      <c r="L26" s="14"/>
    </row>
    <row r="27" spans="1:12" x14ac:dyDescent="0.25">
      <c r="A27" s="11"/>
      <c r="B27" s="19" t="s">
        <v>129</v>
      </c>
      <c r="C27" s="3" t="s">
        <v>95</v>
      </c>
      <c r="D27" s="3" t="s">
        <v>10</v>
      </c>
      <c r="E27" s="55">
        <v>1</v>
      </c>
      <c r="F27" s="3" t="s">
        <v>7</v>
      </c>
      <c r="G27" s="1" t="s">
        <v>22</v>
      </c>
      <c r="H27" s="10" t="s">
        <v>61</v>
      </c>
      <c r="I27" s="11" t="s">
        <v>112</v>
      </c>
      <c r="J27" s="1" t="s">
        <v>137</v>
      </c>
      <c r="K27" s="44"/>
      <c r="L27" s="14"/>
    </row>
    <row r="28" spans="1:12" ht="15" customHeight="1" x14ac:dyDescent="0.25">
      <c r="A28" s="11"/>
      <c r="B28" s="19" t="s">
        <v>130</v>
      </c>
      <c r="C28" s="3" t="s">
        <v>131</v>
      </c>
      <c r="D28" s="3" t="s">
        <v>14</v>
      </c>
      <c r="E28" s="55">
        <v>1</v>
      </c>
      <c r="F28" s="3" t="s">
        <v>7</v>
      </c>
      <c r="G28" s="3" t="s">
        <v>13</v>
      </c>
      <c r="H28" s="3" t="s">
        <v>9</v>
      </c>
      <c r="I28" s="12" t="s">
        <v>111</v>
      </c>
      <c r="J28" s="1" t="s">
        <v>137</v>
      </c>
      <c r="K28" s="44"/>
      <c r="L28" s="13"/>
    </row>
    <row r="29" spans="1:12" ht="15" customHeight="1" x14ac:dyDescent="0.25">
      <c r="A29" s="11"/>
      <c r="B29" s="19" t="s">
        <v>130</v>
      </c>
      <c r="C29" s="3" t="s">
        <v>131</v>
      </c>
      <c r="D29" s="3" t="s">
        <v>86</v>
      </c>
      <c r="E29" s="55">
        <v>2</v>
      </c>
      <c r="F29" s="3" t="s">
        <v>7</v>
      </c>
      <c r="G29" s="3" t="s">
        <v>13</v>
      </c>
      <c r="H29" s="3" t="s">
        <v>87</v>
      </c>
      <c r="I29" s="12" t="s">
        <v>114</v>
      </c>
      <c r="J29" s="1" t="s">
        <v>137</v>
      </c>
      <c r="K29" s="44"/>
      <c r="L29" s="13"/>
    </row>
    <row r="30" spans="1:12" s="7" customFormat="1" ht="15" customHeight="1" x14ac:dyDescent="0.25">
      <c r="A30" s="17"/>
      <c r="B30" s="19" t="s">
        <v>130</v>
      </c>
      <c r="C30" s="3" t="s">
        <v>131</v>
      </c>
      <c r="D30" s="3" t="s">
        <v>93</v>
      </c>
      <c r="E30" s="55">
        <v>1</v>
      </c>
      <c r="F30" s="3" t="s">
        <v>7</v>
      </c>
      <c r="G30" s="3" t="s">
        <v>13</v>
      </c>
      <c r="H30" s="3" t="s">
        <v>92</v>
      </c>
      <c r="I30" s="12" t="s">
        <v>115</v>
      </c>
      <c r="J30" s="3" t="s">
        <v>135</v>
      </c>
      <c r="K30" s="44"/>
      <c r="L30" s="14"/>
    </row>
    <row r="31" spans="1:12" ht="15" customHeight="1" x14ac:dyDescent="0.25">
      <c r="A31" s="11"/>
      <c r="B31" s="20" t="s">
        <v>42</v>
      </c>
      <c r="C31" s="6" t="s">
        <v>43</v>
      </c>
      <c r="D31" s="6" t="s">
        <v>14</v>
      </c>
      <c r="E31" s="56">
        <v>2</v>
      </c>
      <c r="F31" s="6" t="s">
        <v>7</v>
      </c>
      <c r="G31" s="6" t="s">
        <v>28</v>
      </c>
      <c r="H31" s="6" t="s">
        <v>9</v>
      </c>
      <c r="I31" s="11" t="s">
        <v>111</v>
      </c>
      <c r="J31" s="1" t="s">
        <v>135</v>
      </c>
      <c r="K31" s="45"/>
      <c r="L31" s="15"/>
    </row>
    <row r="32" spans="1:12" ht="15" customHeight="1" x14ac:dyDescent="0.25">
      <c r="A32" s="11"/>
      <c r="B32" s="18" t="s">
        <v>42</v>
      </c>
      <c r="C32" s="1" t="s">
        <v>43</v>
      </c>
      <c r="D32" s="1" t="s">
        <v>14</v>
      </c>
      <c r="E32" s="60">
        <v>1</v>
      </c>
      <c r="F32" s="1" t="s">
        <v>7</v>
      </c>
      <c r="G32" s="1" t="s">
        <v>28</v>
      </c>
      <c r="H32" s="1" t="s">
        <v>9</v>
      </c>
      <c r="I32" s="11" t="s">
        <v>111</v>
      </c>
      <c r="J32" s="1" t="s">
        <v>137</v>
      </c>
      <c r="K32" s="45"/>
      <c r="L32" s="13"/>
    </row>
    <row r="33" spans="1:12" ht="15" customHeight="1" x14ac:dyDescent="0.25">
      <c r="A33" s="11"/>
      <c r="B33" s="18" t="s">
        <v>42</v>
      </c>
      <c r="C33" s="1" t="s">
        <v>43</v>
      </c>
      <c r="D33" s="1" t="s">
        <v>79</v>
      </c>
      <c r="E33" s="60">
        <v>1</v>
      </c>
      <c r="F33" s="1" t="s">
        <v>7</v>
      </c>
      <c r="G33" s="1" t="s">
        <v>82</v>
      </c>
      <c r="H33" s="1" t="s">
        <v>80</v>
      </c>
      <c r="I33" s="11" t="s">
        <v>113</v>
      </c>
      <c r="J33" s="1" t="s">
        <v>137</v>
      </c>
      <c r="K33" s="43"/>
      <c r="L33" s="13"/>
    </row>
    <row r="34" spans="1:12" ht="15" customHeight="1" x14ac:dyDescent="0.25">
      <c r="A34" s="11"/>
      <c r="B34" s="18" t="s">
        <v>42</v>
      </c>
      <c r="C34" s="1" t="s">
        <v>43</v>
      </c>
      <c r="D34" s="1" t="s">
        <v>86</v>
      </c>
      <c r="E34" s="60">
        <v>2</v>
      </c>
      <c r="F34" s="1" t="s">
        <v>7</v>
      </c>
      <c r="G34" s="1" t="s">
        <v>22</v>
      </c>
      <c r="H34" s="1" t="s">
        <v>87</v>
      </c>
      <c r="I34" s="11" t="s">
        <v>114</v>
      </c>
      <c r="J34" s="1" t="s">
        <v>137</v>
      </c>
      <c r="K34" s="43"/>
      <c r="L34" s="13"/>
    </row>
    <row r="35" spans="1:12" ht="15" customHeight="1" x14ac:dyDescent="0.25">
      <c r="A35" s="11"/>
      <c r="B35" s="19" t="s">
        <v>42</v>
      </c>
      <c r="C35" s="1" t="s">
        <v>43</v>
      </c>
      <c r="D35" s="29" t="s">
        <v>119</v>
      </c>
      <c r="E35" s="55">
        <v>1</v>
      </c>
      <c r="F35" s="3" t="s">
        <v>7</v>
      </c>
      <c r="G35" s="3" t="s">
        <v>22</v>
      </c>
      <c r="H35" s="3" t="s">
        <v>92</v>
      </c>
      <c r="I35" s="12" t="s">
        <v>115</v>
      </c>
      <c r="J35" s="1" t="s">
        <v>137</v>
      </c>
      <c r="K35" s="44"/>
      <c r="L35" s="14"/>
    </row>
    <row r="36" spans="1:12" ht="15" customHeight="1" x14ac:dyDescent="0.25">
      <c r="A36" s="11"/>
      <c r="B36" s="18" t="s">
        <v>45</v>
      </c>
      <c r="C36" s="1" t="s">
        <v>46</v>
      </c>
      <c r="D36" s="1" t="s">
        <v>4</v>
      </c>
      <c r="E36" s="60">
        <v>3</v>
      </c>
      <c r="F36" s="1" t="s">
        <v>7</v>
      </c>
      <c r="G36" s="1" t="s">
        <v>28</v>
      </c>
      <c r="H36" s="1" t="s">
        <v>9</v>
      </c>
      <c r="I36" s="11" t="s">
        <v>111</v>
      </c>
      <c r="J36" s="1" t="s">
        <v>137</v>
      </c>
      <c r="K36" s="43"/>
      <c r="L36" s="13"/>
    </row>
    <row r="37" spans="1:12" ht="15" customHeight="1" x14ac:dyDescent="0.25">
      <c r="A37" s="11"/>
      <c r="B37" s="18" t="s">
        <v>45</v>
      </c>
      <c r="C37" s="1" t="s">
        <v>46</v>
      </c>
      <c r="D37" s="1" t="s">
        <v>79</v>
      </c>
      <c r="E37" s="60">
        <v>4</v>
      </c>
      <c r="F37" s="1" t="s">
        <v>7</v>
      </c>
      <c r="G37" s="1" t="s">
        <v>82</v>
      </c>
      <c r="H37" s="1" t="s">
        <v>80</v>
      </c>
      <c r="I37" s="11" t="s">
        <v>113</v>
      </c>
      <c r="J37" s="1" t="s">
        <v>137</v>
      </c>
      <c r="K37" s="43"/>
      <c r="L37" s="13"/>
    </row>
    <row r="38" spans="1:12" ht="15" customHeight="1" x14ac:dyDescent="0.25">
      <c r="A38" s="11"/>
      <c r="B38" s="19" t="s">
        <v>45</v>
      </c>
      <c r="C38" s="3" t="s">
        <v>46</v>
      </c>
      <c r="D38" s="3" t="s">
        <v>88</v>
      </c>
      <c r="E38" s="55">
        <v>2</v>
      </c>
      <c r="F38" s="3" t="s">
        <v>7</v>
      </c>
      <c r="G38" s="3" t="s">
        <v>13</v>
      </c>
      <c r="H38" s="3" t="s">
        <v>87</v>
      </c>
      <c r="I38" s="11" t="s">
        <v>114</v>
      </c>
      <c r="J38" s="1" t="s">
        <v>137</v>
      </c>
      <c r="K38" s="44"/>
      <c r="L38" s="14"/>
    </row>
    <row r="39" spans="1:12" ht="15" customHeight="1" x14ac:dyDescent="0.25">
      <c r="A39" s="11"/>
      <c r="B39" s="18" t="s">
        <v>38</v>
      </c>
      <c r="C39" s="1" t="s">
        <v>39</v>
      </c>
      <c r="D39" s="1" t="s">
        <v>14</v>
      </c>
      <c r="E39" s="60">
        <v>1</v>
      </c>
      <c r="F39" s="1" t="s">
        <v>7</v>
      </c>
      <c r="G39" s="1" t="s">
        <v>13</v>
      </c>
      <c r="H39" s="1" t="s">
        <v>9</v>
      </c>
      <c r="I39" s="11" t="s">
        <v>111</v>
      </c>
      <c r="J39" s="1" t="s">
        <v>137</v>
      </c>
      <c r="K39" s="43"/>
      <c r="L39" s="13"/>
    </row>
    <row r="40" spans="1:12" ht="15" customHeight="1" x14ac:dyDescent="0.25">
      <c r="A40" s="11"/>
      <c r="B40" s="19" t="s">
        <v>38</v>
      </c>
      <c r="C40" s="3" t="s">
        <v>90</v>
      </c>
      <c r="D40" s="3" t="s">
        <v>88</v>
      </c>
      <c r="E40" s="55">
        <v>1</v>
      </c>
      <c r="F40" s="3" t="s">
        <v>7</v>
      </c>
      <c r="G40" s="3" t="s">
        <v>22</v>
      </c>
      <c r="H40" s="3" t="s">
        <v>87</v>
      </c>
      <c r="I40" s="11" t="s">
        <v>114</v>
      </c>
      <c r="J40" s="1" t="s">
        <v>135</v>
      </c>
      <c r="K40" s="44"/>
      <c r="L40" s="14"/>
    </row>
    <row r="41" spans="1:12" ht="15" customHeight="1" x14ac:dyDescent="0.25">
      <c r="A41" s="11"/>
      <c r="B41" s="18" t="s">
        <v>47</v>
      </c>
      <c r="C41" s="1" t="s">
        <v>48</v>
      </c>
      <c r="D41" s="1" t="s">
        <v>10</v>
      </c>
      <c r="E41" s="60">
        <v>1</v>
      </c>
      <c r="F41" s="1" t="s">
        <v>7</v>
      </c>
      <c r="G41" s="1" t="s">
        <v>13</v>
      </c>
      <c r="H41" s="1" t="s">
        <v>9</v>
      </c>
      <c r="I41" s="11" t="s">
        <v>111</v>
      </c>
      <c r="J41" s="1" t="s">
        <v>137</v>
      </c>
      <c r="K41" s="43"/>
      <c r="L41" s="13"/>
    </row>
    <row r="42" spans="1:12" ht="15" customHeight="1" x14ac:dyDescent="0.25">
      <c r="A42" s="11"/>
      <c r="B42" s="18" t="s">
        <v>52</v>
      </c>
      <c r="C42" s="1" t="s">
        <v>53</v>
      </c>
      <c r="D42" s="1" t="s">
        <v>51</v>
      </c>
      <c r="E42" s="60">
        <v>1</v>
      </c>
      <c r="F42" s="1" t="s">
        <v>7</v>
      </c>
      <c r="G42" s="1" t="s">
        <v>13</v>
      </c>
      <c r="H42" s="1" t="s">
        <v>9</v>
      </c>
      <c r="I42" s="11" t="s">
        <v>111</v>
      </c>
      <c r="J42" s="1" t="s">
        <v>137</v>
      </c>
      <c r="K42" s="43"/>
      <c r="L42" s="13"/>
    </row>
    <row r="43" spans="1:12" ht="15" customHeight="1" x14ac:dyDescent="0.25">
      <c r="A43" s="11"/>
      <c r="B43" s="18" t="s">
        <v>40</v>
      </c>
      <c r="C43" s="1" t="s">
        <v>41</v>
      </c>
      <c r="D43" s="1" t="s">
        <v>81</v>
      </c>
      <c r="E43" s="60">
        <v>1</v>
      </c>
      <c r="F43" s="1" t="s">
        <v>7</v>
      </c>
      <c r="G43" s="1" t="s">
        <v>82</v>
      </c>
      <c r="H43" s="1" t="s">
        <v>80</v>
      </c>
      <c r="I43" s="11" t="s">
        <v>113</v>
      </c>
      <c r="J43" s="1" t="s">
        <v>137</v>
      </c>
      <c r="K43" s="43"/>
      <c r="L43" s="13"/>
    </row>
    <row r="44" spans="1:12" ht="15" customHeight="1" x14ac:dyDescent="0.25">
      <c r="A44" s="11"/>
      <c r="B44" s="18" t="s">
        <v>40</v>
      </c>
      <c r="C44" s="1" t="s">
        <v>41</v>
      </c>
      <c r="D44" s="1" t="s">
        <v>88</v>
      </c>
      <c r="E44" s="60">
        <v>1</v>
      </c>
      <c r="F44" s="1" t="s">
        <v>7</v>
      </c>
      <c r="G44" s="1" t="s">
        <v>22</v>
      </c>
      <c r="H44" s="1" t="s">
        <v>87</v>
      </c>
      <c r="I44" s="11" t="s">
        <v>114</v>
      </c>
      <c r="J44" s="1" t="s">
        <v>137</v>
      </c>
      <c r="K44" s="43"/>
      <c r="L44" s="13"/>
    </row>
    <row r="45" spans="1:12" ht="15" customHeight="1" x14ac:dyDescent="0.25">
      <c r="A45" s="11"/>
      <c r="B45" s="19" t="s">
        <v>40</v>
      </c>
      <c r="C45" s="3" t="s">
        <v>41</v>
      </c>
      <c r="D45" s="3" t="s">
        <v>91</v>
      </c>
      <c r="E45" s="55">
        <v>1</v>
      </c>
      <c r="F45" s="3" t="s">
        <v>7</v>
      </c>
      <c r="G45" s="3" t="s">
        <v>13</v>
      </c>
      <c r="H45" s="3" t="s">
        <v>92</v>
      </c>
      <c r="I45" s="12" t="s">
        <v>115</v>
      </c>
      <c r="J45" s="1" t="s">
        <v>137</v>
      </c>
      <c r="K45" s="44"/>
      <c r="L45" s="13"/>
    </row>
    <row r="46" spans="1:12" ht="15" customHeight="1" x14ac:dyDescent="0.25">
      <c r="A46" s="11"/>
      <c r="B46" s="28" t="s">
        <v>122</v>
      </c>
      <c r="C46" s="29" t="s">
        <v>41</v>
      </c>
      <c r="D46" s="29" t="s">
        <v>14</v>
      </c>
      <c r="E46" s="57">
        <v>3</v>
      </c>
      <c r="F46" s="29" t="s">
        <v>7</v>
      </c>
      <c r="G46" s="29" t="s">
        <v>8</v>
      </c>
      <c r="H46" s="29" t="s">
        <v>9</v>
      </c>
      <c r="I46" s="30" t="s">
        <v>111</v>
      </c>
      <c r="J46" s="1" t="s">
        <v>137</v>
      </c>
      <c r="K46" s="46"/>
      <c r="L46" s="14"/>
    </row>
    <row r="47" spans="1:12" ht="15" customHeight="1" x14ac:dyDescent="0.25">
      <c r="A47" s="11"/>
      <c r="B47" s="19" t="s">
        <v>122</v>
      </c>
      <c r="C47" s="3" t="s">
        <v>123</v>
      </c>
      <c r="D47" s="3" t="s">
        <v>81</v>
      </c>
      <c r="E47" s="55">
        <v>1</v>
      </c>
      <c r="F47" s="3" t="s">
        <v>7</v>
      </c>
      <c r="G47" s="3" t="s">
        <v>82</v>
      </c>
      <c r="H47" s="3" t="s">
        <v>80</v>
      </c>
      <c r="I47" s="12" t="s">
        <v>113</v>
      </c>
      <c r="J47" s="1" t="s">
        <v>137</v>
      </c>
      <c r="K47" s="44"/>
      <c r="L47" s="14"/>
    </row>
    <row r="48" spans="1:12" ht="15" customHeight="1" x14ac:dyDescent="0.25">
      <c r="A48" s="11"/>
      <c r="B48" s="19" t="s">
        <v>122</v>
      </c>
      <c r="C48" s="3" t="s">
        <v>123</v>
      </c>
      <c r="D48" s="3" t="s">
        <v>88</v>
      </c>
      <c r="E48" s="55">
        <v>2</v>
      </c>
      <c r="F48" s="3" t="s">
        <v>7</v>
      </c>
      <c r="G48" s="3" t="s">
        <v>22</v>
      </c>
      <c r="H48" s="3" t="s">
        <v>87</v>
      </c>
      <c r="I48" s="12" t="s">
        <v>114</v>
      </c>
      <c r="J48" s="1" t="s">
        <v>137</v>
      </c>
      <c r="K48" s="44"/>
      <c r="L48" s="14"/>
    </row>
    <row r="49" spans="1:12" ht="15" customHeight="1" x14ac:dyDescent="0.25">
      <c r="A49" s="11"/>
      <c r="B49" s="19" t="s">
        <v>122</v>
      </c>
      <c r="C49" s="3" t="s">
        <v>123</v>
      </c>
      <c r="D49" s="3" t="s">
        <v>91</v>
      </c>
      <c r="E49" s="55">
        <v>3</v>
      </c>
      <c r="F49" s="3" t="s">
        <v>7</v>
      </c>
      <c r="G49" s="3" t="s">
        <v>13</v>
      </c>
      <c r="H49" s="3" t="s">
        <v>92</v>
      </c>
      <c r="I49" s="12" t="s">
        <v>115</v>
      </c>
      <c r="J49" s="1" t="s">
        <v>137</v>
      </c>
      <c r="K49" s="44"/>
      <c r="L49" s="14"/>
    </row>
    <row r="50" spans="1:12" ht="15" customHeight="1" x14ac:dyDescent="0.25">
      <c r="A50" s="11"/>
      <c r="B50" s="19" t="s">
        <v>122</v>
      </c>
      <c r="C50" s="3" t="s">
        <v>123</v>
      </c>
      <c r="D50" s="3" t="s">
        <v>14</v>
      </c>
      <c r="E50" s="55">
        <v>4</v>
      </c>
      <c r="F50" s="3" t="s">
        <v>7</v>
      </c>
      <c r="G50" s="3" t="s">
        <v>8</v>
      </c>
      <c r="H50" s="3" t="s">
        <v>9</v>
      </c>
      <c r="I50" s="12" t="s">
        <v>111</v>
      </c>
      <c r="J50" s="1" t="s">
        <v>137</v>
      </c>
      <c r="K50" s="44"/>
      <c r="L50" s="14"/>
    </row>
    <row r="51" spans="1:12" ht="15" customHeight="1" x14ac:dyDescent="0.25">
      <c r="A51" s="11"/>
      <c r="B51" s="28" t="s">
        <v>127</v>
      </c>
      <c r="C51" s="29" t="s">
        <v>32</v>
      </c>
      <c r="D51" s="29" t="s">
        <v>10</v>
      </c>
      <c r="E51" s="57">
        <v>1</v>
      </c>
      <c r="F51" s="29" t="s">
        <v>7</v>
      </c>
      <c r="G51" s="29" t="s">
        <v>8</v>
      </c>
      <c r="H51" s="29" t="s">
        <v>9</v>
      </c>
      <c r="I51" s="30" t="s">
        <v>111</v>
      </c>
      <c r="J51" s="29" t="s">
        <v>135</v>
      </c>
      <c r="K51" s="46"/>
      <c r="L51" s="13"/>
    </row>
    <row r="52" spans="1:12" ht="15" customHeight="1" x14ac:dyDescent="0.25">
      <c r="A52" s="11"/>
      <c r="B52" s="28" t="s">
        <v>127</v>
      </c>
      <c r="C52" s="29" t="s">
        <v>32</v>
      </c>
      <c r="D52" s="29" t="s">
        <v>10</v>
      </c>
      <c r="E52" s="57">
        <v>2</v>
      </c>
      <c r="F52" s="29" t="s">
        <v>7</v>
      </c>
      <c r="G52" s="29" t="s">
        <v>8</v>
      </c>
      <c r="H52" s="29" t="s">
        <v>9</v>
      </c>
      <c r="I52" s="30" t="s">
        <v>111</v>
      </c>
      <c r="J52" s="1" t="s">
        <v>137</v>
      </c>
      <c r="K52" s="46"/>
      <c r="L52" s="13"/>
    </row>
    <row r="53" spans="1:12" ht="15" customHeight="1" x14ac:dyDescent="0.25">
      <c r="A53" s="11"/>
      <c r="B53" s="28" t="s">
        <v>127</v>
      </c>
      <c r="C53" s="29" t="s">
        <v>32</v>
      </c>
      <c r="D53" s="29" t="s">
        <v>93</v>
      </c>
      <c r="E53" s="57">
        <v>2</v>
      </c>
      <c r="F53" s="29" t="s">
        <v>7</v>
      </c>
      <c r="G53" s="29" t="s">
        <v>8</v>
      </c>
      <c r="H53" s="29" t="s">
        <v>92</v>
      </c>
      <c r="I53" s="30" t="s">
        <v>115</v>
      </c>
      <c r="J53" s="29" t="s">
        <v>135</v>
      </c>
      <c r="K53" s="46"/>
      <c r="L53" s="13"/>
    </row>
    <row r="54" spans="1:12" ht="15" customHeight="1" x14ac:dyDescent="0.25">
      <c r="A54" s="11"/>
      <c r="B54" s="28" t="s">
        <v>127</v>
      </c>
      <c r="C54" s="29" t="s">
        <v>32</v>
      </c>
      <c r="D54" s="29" t="s">
        <v>86</v>
      </c>
      <c r="E54" s="57">
        <v>2</v>
      </c>
      <c r="F54" s="29" t="s">
        <v>7</v>
      </c>
      <c r="G54" s="29" t="s">
        <v>8</v>
      </c>
      <c r="H54" s="29" t="s">
        <v>87</v>
      </c>
      <c r="I54" s="30" t="s">
        <v>114</v>
      </c>
      <c r="J54" s="29" t="s">
        <v>135</v>
      </c>
      <c r="K54" s="46"/>
      <c r="L54" s="14"/>
    </row>
    <row r="55" spans="1:12" ht="15" customHeight="1" x14ac:dyDescent="0.25">
      <c r="A55" s="11"/>
      <c r="B55" s="18" t="s">
        <v>26</v>
      </c>
      <c r="C55" s="1" t="s">
        <v>27</v>
      </c>
      <c r="D55" s="1" t="s">
        <v>14</v>
      </c>
      <c r="E55" s="60">
        <v>3</v>
      </c>
      <c r="F55" s="1" t="s">
        <v>7</v>
      </c>
      <c r="G55" s="1" t="s">
        <v>28</v>
      </c>
      <c r="H55" s="1" t="s">
        <v>9</v>
      </c>
      <c r="I55" s="11" t="s">
        <v>111</v>
      </c>
      <c r="J55" s="1" t="s">
        <v>137</v>
      </c>
      <c r="K55" s="43"/>
      <c r="L55" s="13"/>
    </row>
    <row r="56" spans="1:12" ht="15" customHeight="1" x14ac:dyDescent="0.25">
      <c r="A56" s="11"/>
      <c r="B56" s="18" t="s">
        <v>26</v>
      </c>
      <c r="C56" s="1" t="s">
        <v>29</v>
      </c>
      <c r="D56" s="1" t="s">
        <v>14</v>
      </c>
      <c r="E56" s="60">
        <v>1</v>
      </c>
      <c r="F56" s="1" t="s">
        <v>7</v>
      </c>
      <c r="G56" s="1" t="s">
        <v>28</v>
      </c>
      <c r="H56" s="1" t="s">
        <v>9</v>
      </c>
      <c r="I56" s="11" t="s">
        <v>111</v>
      </c>
      <c r="J56" s="1" t="s">
        <v>135</v>
      </c>
      <c r="K56" s="43"/>
      <c r="L56" s="13"/>
    </row>
    <row r="57" spans="1:12" ht="15" customHeight="1" x14ac:dyDescent="0.25">
      <c r="A57" s="11"/>
      <c r="B57" s="19" t="s">
        <v>26</v>
      </c>
      <c r="C57" s="3" t="s">
        <v>29</v>
      </c>
      <c r="D57" s="3" t="s">
        <v>88</v>
      </c>
      <c r="E57" s="55">
        <v>1</v>
      </c>
      <c r="F57" s="3" t="s">
        <v>7</v>
      </c>
      <c r="G57" s="3" t="s">
        <v>13</v>
      </c>
      <c r="H57" s="3" t="s">
        <v>87</v>
      </c>
      <c r="I57" s="11" t="s">
        <v>114</v>
      </c>
      <c r="J57" s="1" t="s">
        <v>137</v>
      </c>
      <c r="K57" s="44"/>
      <c r="L57" s="14"/>
    </row>
    <row r="58" spans="1:12" ht="15" customHeight="1" x14ac:dyDescent="0.25">
      <c r="A58" s="11"/>
      <c r="B58" s="19" t="s">
        <v>26</v>
      </c>
      <c r="C58" s="3" t="s">
        <v>27</v>
      </c>
      <c r="D58" s="3" t="s">
        <v>91</v>
      </c>
      <c r="E58" s="55">
        <v>1</v>
      </c>
      <c r="F58" s="3" t="s">
        <v>7</v>
      </c>
      <c r="G58" s="3" t="s">
        <v>13</v>
      </c>
      <c r="H58" s="3" t="s">
        <v>92</v>
      </c>
      <c r="I58" s="12" t="s">
        <v>115</v>
      </c>
      <c r="J58" s="1" t="s">
        <v>137</v>
      </c>
      <c r="K58" s="44"/>
      <c r="L58" s="14"/>
    </row>
    <row r="59" spans="1:12" ht="15" customHeight="1" x14ac:dyDescent="0.25">
      <c r="A59" s="11"/>
      <c r="B59" s="19" t="s">
        <v>26</v>
      </c>
      <c r="C59" s="3" t="s">
        <v>27</v>
      </c>
      <c r="D59" s="3" t="s">
        <v>88</v>
      </c>
      <c r="E59" s="55">
        <v>1</v>
      </c>
      <c r="F59" s="3" t="s">
        <v>7</v>
      </c>
      <c r="G59" s="3" t="s">
        <v>13</v>
      </c>
      <c r="H59" s="3" t="s">
        <v>87</v>
      </c>
      <c r="I59" s="12" t="s">
        <v>114</v>
      </c>
      <c r="J59" s="1" t="s">
        <v>137</v>
      </c>
      <c r="K59" s="44"/>
      <c r="L59" s="14"/>
    </row>
    <row r="60" spans="1:12" ht="15" customHeight="1" x14ac:dyDescent="0.25">
      <c r="A60" s="11"/>
      <c r="B60" s="28" t="s">
        <v>132</v>
      </c>
      <c r="C60" s="29" t="s">
        <v>117</v>
      </c>
      <c r="D60" s="29" t="s">
        <v>14</v>
      </c>
      <c r="E60" s="57">
        <v>1</v>
      </c>
      <c r="F60" s="29" t="s">
        <v>7</v>
      </c>
      <c r="G60" s="29" t="s">
        <v>13</v>
      </c>
      <c r="H60" s="34">
        <v>200301</v>
      </c>
      <c r="I60" s="30" t="s">
        <v>111</v>
      </c>
      <c r="J60" s="1" t="s">
        <v>137</v>
      </c>
      <c r="K60" s="46"/>
      <c r="L60" s="14"/>
    </row>
    <row r="61" spans="1:12" ht="15" customHeight="1" x14ac:dyDescent="0.25">
      <c r="A61" s="11"/>
      <c r="B61" s="28" t="s">
        <v>132</v>
      </c>
      <c r="C61" s="29" t="s">
        <v>117</v>
      </c>
      <c r="D61" s="29" t="s">
        <v>118</v>
      </c>
      <c r="E61" s="57">
        <v>1</v>
      </c>
      <c r="F61" s="29" t="s">
        <v>7</v>
      </c>
      <c r="G61" s="29" t="s">
        <v>120</v>
      </c>
      <c r="H61" s="34">
        <v>150102</v>
      </c>
      <c r="I61" s="30" t="s">
        <v>114</v>
      </c>
      <c r="J61" s="1" t="s">
        <v>137</v>
      </c>
      <c r="K61" s="46"/>
      <c r="L61" s="14"/>
    </row>
    <row r="62" spans="1:12" ht="15" customHeight="1" x14ac:dyDescent="0.25">
      <c r="A62" s="11"/>
      <c r="B62" s="28" t="s">
        <v>132</v>
      </c>
      <c r="C62" s="29" t="s">
        <v>117</v>
      </c>
      <c r="D62" s="29" t="s">
        <v>119</v>
      </c>
      <c r="E62" s="57">
        <v>1</v>
      </c>
      <c r="F62" s="29" t="s">
        <v>7</v>
      </c>
      <c r="G62" s="29" t="s">
        <v>120</v>
      </c>
      <c r="H62" s="34">
        <v>150101</v>
      </c>
      <c r="I62" s="30" t="s">
        <v>115</v>
      </c>
      <c r="J62" s="1" t="s">
        <v>137</v>
      </c>
      <c r="K62" s="46"/>
      <c r="L62" s="14"/>
    </row>
    <row r="63" spans="1:12" ht="15" customHeight="1" x14ac:dyDescent="0.25">
      <c r="A63" s="11"/>
      <c r="B63" s="18" t="s">
        <v>77</v>
      </c>
      <c r="C63" s="1" t="s">
        <v>78</v>
      </c>
      <c r="D63" s="1" t="s">
        <v>14</v>
      </c>
      <c r="E63" s="60">
        <v>1</v>
      </c>
      <c r="F63" s="1" t="s">
        <v>7</v>
      </c>
      <c r="G63" s="1" t="s">
        <v>13</v>
      </c>
      <c r="H63" s="1" t="s">
        <v>9</v>
      </c>
      <c r="I63" s="11" t="s">
        <v>111</v>
      </c>
      <c r="J63" s="1" t="s">
        <v>137</v>
      </c>
      <c r="K63" s="43"/>
      <c r="L63" s="13"/>
    </row>
    <row r="64" spans="1:12" ht="15" customHeight="1" x14ac:dyDescent="0.25">
      <c r="A64" s="11"/>
      <c r="B64" s="19" t="s">
        <v>77</v>
      </c>
      <c r="C64" s="3" t="s">
        <v>78</v>
      </c>
      <c r="D64" s="3" t="s">
        <v>79</v>
      </c>
      <c r="E64" s="55">
        <v>1</v>
      </c>
      <c r="F64" s="3" t="s">
        <v>7</v>
      </c>
      <c r="G64" s="3" t="s">
        <v>22</v>
      </c>
      <c r="H64" s="3" t="s">
        <v>80</v>
      </c>
      <c r="I64" s="12" t="s">
        <v>113</v>
      </c>
      <c r="J64" s="3" t="s">
        <v>135</v>
      </c>
      <c r="K64" s="44"/>
      <c r="L64" s="14"/>
    </row>
    <row r="65" spans="1:12" ht="15" customHeight="1" x14ac:dyDescent="0.25">
      <c r="A65" s="11"/>
      <c r="B65" s="19" t="s">
        <v>77</v>
      </c>
      <c r="C65" s="3" t="s">
        <v>78</v>
      </c>
      <c r="D65" s="3" t="s">
        <v>93</v>
      </c>
      <c r="E65" s="55">
        <v>1</v>
      </c>
      <c r="F65" s="3" t="s">
        <v>7</v>
      </c>
      <c r="G65" s="3" t="s">
        <v>13</v>
      </c>
      <c r="H65" s="3" t="s">
        <v>92</v>
      </c>
      <c r="I65" s="12" t="s">
        <v>115</v>
      </c>
      <c r="J65" s="3" t="s">
        <v>135</v>
      </c>
      <c r="K65" s="44"/>
      <c r="L65" s="14"/>
    </row>
    <row r="66" spans="1:12" ht="15" customHeight="1" x14ac:dyDescent="0.25">
      <c r="A66" s="11"/>
      <c r="B66" s="19" t="s">
        <v>77</v>
      </c>
      <c r="C66" s="3" t="s">
        <v>78</v>
      </c>
      <c r="D66" s="3" t="s">
        <v>86</v>
      </c>
      <c r="E66" s="57">
        <v>1</v>
      </c>
      <c r="F66" s="29" t="s">
        <v>7</v>
      </c>
      <c r="G66" s="29" t="s">
        <v>13</v>
      </c>
      <c r="H66" s="29" t="s">
        <v>87</v>
      </c>
      <c r="I66" s="30" t="s">
        <v>114</v>
      </c>
      <c r="J66" s="3" t="s">
        <v>135</v>
      </c>
      <c r="K66" s="44"/>
      <c r="L66" s="14"/>
    </row>
    <row r="67" spans="1:12" x14ac:dyDescent="0.25">
      <c r="A67" s="11"/>
      <c r="B67" s="31" t="s">
        <v>128</v>
      </c>
      <c r="C67" s="3" t="s">
        <v>66</v>
      </c>
      <c r="D67" s="3" t="s">
        <v>100</v>
      </c>
      <c r="E67" s="57">
        <v>1</v>
      </c>
      <c r="F67" s="29" t="s">
        <v>7</v>
      </c>
      <c r="G67" s="29" t="s">
        <v>101</v>
      </c>
      <c r="H67" s="34">
        <v>200201</v>
      </c>
      <c r="I67" s="30" t="s">
        <v>112</v>
      </c>
      <c r="J67" s="1" t="s">
        <v>137</v>
      </c>
      <c r="K67" s="44"/>
      <c r="L67" s="13"/>
    </row>
    <row r="68" spans="1:12" x14ac:dyDescent="0.25">
      <c r="A68" s="11"/>
      <c r="B68" s="31" t="s">
        <v>128</v>
      </c>
      <c r="C68" s="3" t="s">
        <v>66</v>
      </c>
      <c r="D68" s="3" t="s">
        <v>14</v>
      </c>
      <c r="E68" s="57">
        <v>2</v>
      </c>
      <c r="F68" s="29" t="s">
        <v>7</v>
      </c>
      <c r="G68" s="29" t="s">
        <v>28</v>
      </c>
      <c r="H68" s="29" t="s">
        <v>9</v>
      </c>
      <c r="I68" s="30" t="s">
        <v>111</v>
      </c>
      <c r="J68" s="1" t="s">
        <v>137</v>
      </c>
      <c r="K68" s="47"/>
      <c r="L68" s="13"/>
    </row>
    <row r="69" spans="1:12" x14ac:dyDescent="0.25">
      <c r="A69" s="11"/>
      <c r="B69" s="31" t="s">
        <v>128</v>
      </c>
      <c r="C69" s="3" t="s">
        <v>66</v>
      </c>
      <c r="D69" s="3" t="s">
        <v>81</v>
      </c>
      <c r="E69" s="57">
        <v>1</v>
      </c>
      <c r="F69" s="29" t="s">
        <v>7</v>
      </c>
      <c r="G69" s="29" t="s">
        <v>8</v>
      </c>
      <c r="H69" s="29" t="s">
        <v>80</v>
      </c>
      <c r="I69" s="30" t="s">
        <v>113</v>
      </c>
      <c r="J69" s="1" t="s">
        <v>137</v>
      </c>
      <c r="K69" s="44"/>
      <c r="L69" s="13"/>
    </row>
    <row r="70" spans="1:12" x14ac:dyDescent="0.25">
      <c r="A70" s="11"/>
      <c r="B70" s="31" t="s">
        <v>128</v>
      </c>
      <c r="C70" s="3" t="s">
        <v>66</v>
      </c>
      <c r="D70" s="3" t="s">
        <v>88</v>
      </c>
      <c r="E70" s="57">
        <v>1</v>
      </c>
      <c r="F70" s="29" t="s">
        <v>7</v>
      </c>
      <c r="G70" s="29" t="s">
        <v>28</v>
      </c>
      <c r="H70" s="29" t="s">
        <v>144</v>
      </c>
      <c r="I70" s="30" t="s">
        <v>145</v>
      </c>
      <c r="J70" s="1" t="s">
        <v>137</v>
      </c>
      <c r="K70" s="44"/>
      <c r="L70" s="14"/>
    </row>
    <row r="71" spans="1:12" x14ac:dyDescent="0.25">
      <c r="A71" s="11"/>
      <c r="B71" s="31" t="s">
        <v>128</v>
      </c>
      <c r="C71" s="3" t="s">
        <v>66</v>
      </c>
      <c r="D71" s="3" t="s">
        <v>91</v>
      </c>
      <c r="E71" s="57">
        <v>3</v>
      </c>
      <c r="F71" s="29" t="s">
        <v>7</v>
      </c>
      <c r="G71" s="29" t="s">
        <v>28</v>
      </c>
      <c r="H71" s="29" t="s">
        <v>92</v>
      </c>
      <c r="I71" s="30" t="s">
        <v>115</v>
      </c>
      <c r="J71" s="1" t="s">
        <v>137</v>
      </c>
      <c r="K71" s="47"/>
      <c r="L71" s="14"/>
    </row>
    <row r="72" spans="1:12" x14ac:dyDescent="0.25">
      <c r="A72" s="11"/>
      <c r="B72" s="18" t="s">
        <v>64</v>
      </c>
      <c r="C72" s="1" t="s">
        <v>65</v>
      </c>
      <c r="D72" s="1" t="s">
        <v>14</v>
      </c>
      <c r="E72" s="57">
        <v>2</v>
      </c>
      <c r="F72" s="29" t="s">
        <v>7</v>
      </c>
      <c r="G72" s="29" t="s">
        <v>28</v>
      </c>
      <c r="H72" s="29" t="s">
        <v>9</v>
      </c>
      <c r="I72" s="30" t="s">
        <v>111</v>
      </c>
      <c r="J72" s="1" t="s">
        <v>137</v>
      </c>
      <c r="K72" s="43"/>
      <c r="L72" s="14"/>
    </row>
    <row r="73" spans="1:12" ht="15" customHeight="1" x14ac:dyDescent="0.25">
      <c r="A73" s="11"/>
      <c r="B73" s="18" t="s">
        <v>67</v>
      </c>
      <c r="C73" s="1" t="s">
        <v>68</v>
      </c>
      <c r="D73" s="1" t="s">
        <v>14</v>
      </c>
      <c r="E73" s="57">
        <v>1</v>
      </c>
      <c r="F73" s="29" t="s">
        <v>7</v>
      </c>
      <c r="G73" s="29" t="s">
        <v>28</v>
      </c>
      <c r="H73" s="29" t="s">
        <v>9</v>
      </c>
      <c r="I73" s="30" t="s">
        <v>111</v>
      </c>
      <c r="J73" s="1" t="s">
        <v>137</v>
      </c>
      <c r="K73" s="43"/>
      <c r="L73" s="13"/>
    </row>
    <row r="74" spans="1:12" ht="15" customHeight="1" x14ac:dyDescent="0.25">
      <c r="A74" s="11"/>
      <c r="B74" s="19" t="s">
        <v>67</v>
      </c>
      <c r="C74" s="3" t="s">
        <v>97</v>
      </c>
      <c r="D74" s="3" t="s">
        <v>91</v>
      </c>
      <c r="E74" s="57">
        <v>1</v>
      </c>
      <c r="F74" s="29" t="s">
        <v>7</v>
      </c>
      <c r="G74" s="29" t="s">
        <v>13</v>
      </c>
      <c r="H74" s="29" t="s">
        <v>92</v>
      </c>
      <c r="I74" s="30" t="s">
        <v>115</v>
      </c>
      <c r="J74" s="1" t="s">
        <v>137</v>
      </c>
      <c r="K74" s="44"/>
      <c r="L74" s="14"/>
    </row>
    <row r="75" spans="1:12" ht="15" customHeight="1" x14ac:dyDescent="0.25">
      <c r="A75" s="11"/>
      <c r="B75" s="19" t="s">
        <v>67</v>
      </c>
      <c r="C75" s="1" t="s">
        <v>68</v>
      </c>
      <c r="D75" s="3" t="s">
        <v>81</v>
      </c>
      <c r="E75" s="57">
        <v>1</v>
      </c>
      <c r="F75" s="29" t="s">
        <v>7</v>
      </c>
      <c r="G75" s="29" t="s">
        <v>13</v>
      </c>
      <c r="H75" s="29" t="s">
        <v>80</v>
      </c>
      <c r="I75" s="30" t="s">
        <v>113</v>
      </c>
      <c r="J75" s="1" t="s">
        <v>137</v>
      </c>
      <c r="K75" s="44"/>
      <c r="L75" s="14"/>
    </row>
    <row r="76" spans="1:12" ht="15" customHeight="1" x14ac:dyDescent="0.25">
      <c r="A76" s="11"/>
      <c r="B76" s="19" t="s">
        <v>67</v>
      </c>
      <c r="C76" s="3" t="s">
        <v>97</v>
      </c>
      <c r="D76" s="3" t="s">
        <v>88</v>
      </c>
      <c r="E76" s="57">
        <v>1</v>
      </c>
      <c r="F76" s="29" t="s">
        <v>7</v>
      </c>
      <c r="G76" s="29" t="s">
        <v>13</v>
      </c>
      <c r="H76" s="29" t="s">
        <v>144</v>
      </c>
      <c r="I76" s="30" t="s">
        <v>145</v>
      </c>
      <c r="J76" s="1" t="s">
        <v>137</v>
      </c>
      <c r="K76" s="44"/>
      <c r="L76" s="14"/>
    </row>
    <row r="77" spans="1:12" ht="15" customHeight="1" x14ac:dyDescent="0.25">
      <c r="A77" s="11"/>
      <c r="B77" s="18" t="s">
        <v>69</v>
      </c>
      <c r="C77" s="1" t="s">
        <v>70</v>
      </c>
      <c r="D77" s="1" t="s">
        <v>14</v>
      </c>
      <c r="E77" s="57">
        <v>1</v>
      </c>
      <c r="F77" s="29" t="s">
        <v>7</v>
      </c>
      <c r="G77" s="29" t="s">
        <v>28</v>
      </c>
      <c r="H77" s="29" t="s">
        <v>9</v>
      </c>
      <c r="I77" s="30" t="s">
        <v>111</v>
      </c>
      <c r="J77" s="1" t="s">
        <v>137</v>
      </c>
      <c r="K77" s="43"/>
      <c r="L77" s="13"/>
    </row>
    <row r="78" spans="1:12" ht="15" customHeight="1" x14ac:dyDescent="0.25">
      <c r="A78" s="11"/>
      <c r="B78" s="19" t="s">
        <v>69</v>
      </c>
      <c r="C78" s="3" t="s">
        <v>70</v>
      </c>
      <c r="D78" s="3" t="s">
        <v>91</v>
      </c>
      <c r="E78" s="57">
        <v>1</v>
      </c>
      <c r="F78" s="29" t="s">
        <v>7</v>
      </c>
      <c r="G78" s="29" t="s">
        <v>13</v>
      </c>
      <c r="H78" s="29" t="s">
        <v>92</v>
      </c>
      <c r="I78" s="30" t="s">
        <v>115</v>
      </c>
      <c r="J78" s="1" t="s">
        <v>137</v>
      </c>
      <c r="K78" s="44"/>
      <c r="L78" s="13"/>
    </row>
    <row r="79" spans="1:12" ht="15" customHeight="1" x14ac:dyDescent="0.25">
      <c r="A79" s="11"/>
      <c r="B79" s="19" t="s">
        <v>69</v>
      </c>
      <c r="C79" s="3" t="s">
        <v>70</v>
      </c>
      <c r="D79" s="3" t="s">
        <v>88</v>
      </c>
      <c r="E79" s="57">
        <v>1</v>
      </c>
      <c r="F79" s="29" t="s">
        <v>7</v>
      </c>
      <c r="G79" s="29" t="s">
        <v>13</v>
      </c>
      <c r="H79" s="29" t="s">
        <v>144</v>
      </c>
      <c r="I79" s="30" t="s">
        <v>145</v>
      </c>
      <c r="J79" s="1" t="s">
        <v>137</v>
      </c>
      <c r="K79" s="44"/>
      <c r="L79" s="14"/>
    </row>
    <row r="80" spans="1:12" ht="15" customHeight="1" x14ac:dyDescent="0.25">
      <c r="A80" s="11"/>
      <c r="B80" s="19" t="s">
        <v>69</v>
      </c>
      <c r="C80" s="3" t="s">
        <v>70</v>
      </c>
      <c r="D80" s="3" t="s">
        <v>83</v>
      </c>
      <c r="E80" s="57">
        <v>1</v>
      </c>
      <c r="F80" s="29" t="s">
        <v>7</v>
      </c>
      <c r="G80" s="29" t="s">
        <v>22</v>
      </c>
      <c r="H80" s="29" t="s">
        <v>80</v>
      </c>
      <c r="I80" s="30" t="s">
        <v>113</v>
      </c>
      <c r="J80" s="1" t="s">
        <v>137</v>
      </c>
      <c r="K80" s="44"/>
      <c r="L80" s="14"/>
    </row>
    <row r="81" spans="1:39" ht="15" customHeight="1" x14ac:dyDescent="0.25">
      <c r="A81" s="11"/>
      <c r="B81" s="18" t="s">
        <v>54</v>
      </c>
      <c r="C81" s="3" t="s">
        <v>55</v>
      </c>
      <c r="D81" s="3" t="s">
        <v>88</v>
      </c>
      <c r="E81" s="57">
        <v>2</v>
      </c>
      <c r="F81" s="29" t="s">
        <v>7</v>
      </c>
      <c r="G81" s="29" t="s">
        <v>8</v>
      </c>
      <c r="H81" s="29" t="s">
        <v>144</v>
      </c>
      <c r="I81" s="30" t="s">
        <v>145</v>
      </c>
      <c r="J81" s="1" t="s">
        <v>137</v>
      </c>
      <c r="K81" s="44"/>
      <c r="L81" s="14"/>
    </row>
    <row r="82" spans="1:39" ht="15" customHeight="1" x14ac:dyDescent="0.25">
      <c r="A82" s="11"/>
      <c r="B82" s="18" t="s">
        <v>54</v>
      </c>
      <c r="C82" s="1" t="s">
        <v>55</v>
      </c>
      <c r="D82" s="1" t="s">
        <v>14</v>
      </c>
      <c r="E82" s="57">
        <v>1</v>
      </c>
      <c r="F82" s="29" t="s">
        <v>7</v>
      </c>
      <c r="G82" s="29" t="s">
        <v>28</v>
      </c>
      <c r="H82" s="29" t="s">
        <v>9</v>
      </c>
      <c r="I82" s="30" t="s">
        <v>111</v>
      </c>
      <c r="J82" s="1" t="s">
        <v>135</v>
      </c>
      <c r="K82" s="43"/>
      <c r="L82" s="14"/>
    </row>
    <row r="83" spans="1:39" ht="15" customHeight="1" x14ac:dyDescent="0.25">
      <c r="A83" s="11"/>
      <c r="B83" s="19" t="s">
        <v>54</v>
      </c>
      <c r="C83" s="3" t="s">
        <v>55</v>
      </c>
      <c r="D83" s="3" t="s">
        <v>91</v>
      </c>
      <c r="E83" s="57">
        <v>1</v>
      </c>
      <c r="F83" s="29" t="s">
        <v>7</v>
      </c>
      <c r="G83" s="29" t="s">
        <v>8</v>
      </c>
      <c r="H83" s="29" t="s">
        <v>92</v>
      </c>
      <c r="I83" s="30" t="s">
        <v>115</v>
      </c>
      <c r="J83" s="1" t="s">
        <v>137</v>
      </c>
      <c r="K83" s="44"/>
      <c r="L83" s="13"/>
    </row>
    <row r="84" spans="1:39" ht="15" customHeight="1" x14ac:dyDescent="0.25">
      <c r="A84" s="11"/>
      <c r="B84" s="18" t="s">
        <v>58</v>
      </c>
      <c r="C84" s="1" t="s">
        <v>59</v>
      </c>
      <c r="D84" s="1" t="s">
        <v>14</v>
      </c>
      <c r="E84" s="57">
        <v>2</v>
      </c>
      <c r="F84" s="29" t="s">
        <v>7</v>
      </c>
      <c r="G84" s="29" t="s">
        <v>28</v>
      </c>
      <c r="H84" s="29" t="s">
        <v>9</v>
      </c>
      <c r="I84" s="30" t="s">
        <v>111</v>
      </c>
      <c r="J84" s="1" t="s">
        <v>137</v>
      </c>
      <c r="K84" s="43"/>
      <c r="L84" s="14"/>
    </row>
    <row r="85" spans="1:39" ht="15" customHeight="1" x14ac:dyDescent="0.25">
      <c r="A85" s="11"/>
      <c r="B85" s="18" t="s">
        <v>58</v>
      </c>
      <c r="C85" s="1" t="s">
        <v>59</v>
      </c>
      <c r="D85" s="1" t="s">
        <v>83</v>
      </c>
      <c r="E85" s="57">
        <v>1</v>
      </c>
      <c r="F85" s="29" t="s">
        <v>7</v>
      </c>
      <c r="G85" s="29" t="s">
        <v>8</v>
      </c>
      <c r="H85" s="29" t="s">
        <v>80</v>
      </c>
      <c r="I85" s="30" t="s">
        <v>113</v>
      </c>
      <c r="J85" s="1" t="s">
        <v>137</v>
      </c>
      <c r="K85" s="43"/>
      <c r="L85" s="13"/>
    </row>
    <row r="86" spans="1:39" ht="15" customHeight="1" x14ac:dyDescent="0.25">
      <c r="A86" s="11"/>
      <c r="B86" s="19" t="s">
        <v>58</v>
      </c>
      <c r="C86" s="3" t="s">
        <v>59</v>
      </c>
      <c r="D86" s="3" t="s">
        <v>91</v>
      </c>
      <c r="E86" s="57">
        <v>1</v>
      </c>
      <c r="F86" s="29" t="s">
        <v>7</v>
      </c>
      <c r="G86" s="29" t="s">
        <v>8</v>
      </c>
      <c r="H86" s="29" t="s">
        <v>92</v>
      </c>
      <c r="I86" s="30" t="s">
        <v>115</v>
      </c>
      <c r="J86" s="1" t="s">
        <v>137</v>
      </c>
      <c r="K86" s="44"/>
      <c r="L86" s="13"/>
    </row>
    <row r="87" spans="1:39" ht="15" customHeight="1" x14ac:dyDescent="0.25">
      <c r="A87" s="11"/>
      <c r="B87" s="19" t="s">
        <v>58</v>
      </c>
      <c r="C87" s="3" t="s">
        <v>59</v>
      </c>
      <c r="D87" s="3" t="s">
        <v>88</v>
      </c>
      <c r="E87" s="57">
        <v>1</v>
      </c>
      <c r="F87" s="29" t="s">
        <v>7</v>
      </c>
      <c r="G87" s="29" t="s">
        <v>8</v>
      </c>
      <c r="H87" s="29" t="s">
        <v>144</v>
      </c>
      <c r="I87" s="30" t="s">
        <v>145</v>
      </c>
      <c r="J87" s="1" t="s">
        <v>137</v>
      </c>
      <c r="K87" s="44"/>
      <c r="L87" s="13"/>
    </row>
    <row r="88" spans="1:39" ht="15" customHeight="1" x14ac:dyDescent="0.25">
      <c r="A88" s="11"/>
      <c r="B88" s="18" t="s">
        <v>56</v>
      </c>
      <c r="C88" s="1" t="s">
        <v>57</v>
      </c>
      <c r="D88" s="1" t="s">
        <v>14</v>
      </c>
      <c r="E88" s="57">
        <v>2</v>
      </c>
      <c r="F88" s="29" t="s">
        <v>7</v>
      </c>
      <c r="G88" s="29" t="s">
        <v>28</v>
      </c>
      <c r="H88" s="29" t="s">
        <v>9</v>
      </c>
      <c r="I88" s="30" t="s">
        <v>111</v>
      </c>
      <c r="J88" s="1" t="s">
        <v>137</v>
      </c>
      <c r="K88" s="43"/>
      <c r="L88" s="14"/>
    </row>
    <row r="89" spans="1:39" ht="15" customHeight="1" x14ac:dyDescent="0.25">
      <c r="A89" s="11"/>
      <c r="B89" s="18" t="s">
        <v>56</v>
      </c>
      <c r="C89" s="1" t="s">
        <v>57</v>
      </c>
      <c r="D89" s="1" t="s">
        <v>81</v>
      </c>
      <c r="E89" s="57">
        <v>1</v>
      </c>
      <c r="F89" s="29" t="s">
        <v>7</v>
      </c>
      <c r="G89" s="29" t="s">
        <v>22</v>
      </c>
      <c r="H89" s="29" t="s">
        <v>80</v>
      </c>
      <c r="I89" s="30" t="s">
        <v>113</v>
      </c>
      <c r="J89" s="1" t="s">
        <v>137</v>
      </c>
      <c r="K89" s="43"/>
      <c r="L89" s="13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ht="15" customHeight="1" x14ac:dyDescent="0.25">
      <c r="A90" s="11"/>
      <c r="B90" s="19" t="s">
        <v>56</v>
      </c>
      <c r="C90" s="3" t="s">
        <v>57</v>
      </c>
      <c r="D90" s="3" t="s">
        <v>91</v>
      </c>
      <c r="E90" s="57">
        <v>1</v>
      </c>
      <c r="F90" s="29" t="s">
        <v>7</v>
      </c>
      <c r="G90" s="29" t="s">
        <v>8</v>
      </c>
      <c r="H90" s="29" t="s">
        <v>92</v>
      </c>
      <c r="I90" s="30" t="s">
        <v>115</v>
      </c>
      <c r="J90" s="1" t="s">
        <v>137</v>
      </c>
      <c r="K90" s="44"/>
      <c r="L90" s="13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ht="15" customHeight="1" x14ac:dyDescent="0.25">
      <c r="A91" s="11"/>
      <c r="B91" s="19" t="s">
        <v>56</v>
      </c>
      <c r="C91" s="3" t="s">
        <v>57</v>
      </c>
      <c r="D91" s="3" t="s">
        <v>88</v>
      </c>
      <c r="E91" s="57">
        <v>1</v>
      </c>
      <c r="F91" s="29" t="s">
        <v>7</v>
      </c>
      <c r="G91" s="29" t="s">
        <v>8</v>
      </c>
      <c r="H91" s="29" t="s">
        <v>144</v>
      </c>
      <c r="I91" s="30" t="s">
        <v>145</v>
      </c>
      <c r="J91" s="1" t="s">
        <v>137</v>
      </c>
      <c r="K91" s="44"/>
      <c r="L91" s="1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ht="15" customHeight="1" x14ac:dyDescent="0.25">
      <c r="A92" s="11"/>
      <c r="B92" s="18" t="s">
        <v>85</v>
      </c>
      <c r="C92" s="1" t="s">
        <v>37</v>
      </c>
      <c r="D92" s="1" t="s">
        <v>14</v>
      </c>
      <c r="E92" s="57">
        <v>1</v>
      </c>
      <c r="F92" s="29" t="s">
        <v>7</v>
      </c>
      <c r="G92" s="29" t="s">
        <v>13</v>
      </c>
      <c r="H92" s="29" t="s">
        <v>9</v>
      </c>
      <c r="I92" s="30" t="s">
        <v>111</v>
      </c>
      <c r="J92" s="1" t="s">
        <v>137</v>
      </c>
      <c r="K92" s="43"/>
      <c r="L92" s="13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ht="15" customHeight="1" x14ac:dyDescent="0.25">
      <c r="A93" s="11"/>
      <c r="B93" s="18" t="s">
        <v>85</v>
      </c>
      <c r="C93" s="1" t="s">
        <v>37</v>
      </c>
      <c r="D93" s="1" t="s">
        <v>105</v>
      </c>
      <c r="E93" s="57">
        <v>1</v>
      </c>
      <c r="F93" s="29" t="s">
        <v>7</v>
      </c>
      <c r="G93" s="29" t="s">
        <v>13</v>
      </c>
      <c r="H93" s="34">
        <v>200201</v>
      </c>
      <c r="I93" s="30" t="s">
        <v>112</v>
      </c>
      <c r="J93" s="1" t="s">
        <v>137</v>
      </c>
      <c r="K93" s="43"/>
      <c r="L93" s="13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ht="15" customHeight="1" x14ac:dyDescent="0.25">
      <c r="A94" s="12"/>
      <c r="B94" s="18" t="s">
        <v>85</v>
      </c>
      <c r="C94" s="1" t="s">
        <v>37</v>
      </c>
      <c r="D94" s="1" t="s">
        <v>81</v>
      </c>
      <c r="E94" s="57">
        <v>1</v>
      </c>
      <c r="F94" s="29" t="s">
        <v>7</v>
      </c>
      <c r="G94" s="29" t="s">
        <v>13</v>
      </c>
      <c r="H94" s="29" t="s">
        <v>80</v>
      </c>
      <c r="I94" s="30" t="s">
        <v>113</v>
      </c>
      <c r="J94" s="1" t="s">
        <v>137</v>
      </c>
      <c r="K94" s="43"/>
      <c r="L94" s="13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ht="15" customHeight="1" x14ac:dyDescent="0.25">
      <c r="A95" s="12"/>
      <c r="B95" s="19" t="s">
        <v>85</v>
      </c>
      <c r="C95" s="3" t="s">
        <v>37</v>
      </c>
      <c r="D95" s="3" t="s">
        <v>91</v>
      </c>
      <c r="E95" s="57">
        <v>1</v>
      </c>
      <c r="F95" s="29" t="s">
        <v>7</v>
      </c>
      <c r="G95" s="29" t="s">
        <v>13</v>
      </c>
      <c r="H95" s="29" t="s">
        <v>92</v>
      </c>
      <c r="I95" s="30" t="s">
        <v>115</v>
      </c>
      <c r="J95" s="1" t="s">
        <v>137</v>
      </c>
      <c r="K95" s="44"/>
      <c r="L95" s="1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ht="15" customHeight="1" x14ac:dyDescent="0.25">
      <c r="A96" s="12"/>
      <c r="B96" s="19" t="s">
        <v>72</v>
      </c>
      <c r="C96" s="3" t="s">
        <v>74</v>
      </c>
      <c r="D96" s="3" t="s">
        <v>91</v>
      </c>
      <c r="E96" s="57">
        <v>1</v>
      </c>
      <c r="F96" s="29" t="s">
        <v>7</v>
      </c>
      <c r="G96" s="29" t="s">
        <v>28</v>
      </c>
      <c r="H96" s="29" t="s">
        <v>92</v>
      </c>
      <c r="I96" s="30" t="s">
        <v>115</v>
      </c>
      <c r="J96" s="1" t="s">
        <v>137</v>
      </c>
      <c r="K96" s="44"/>
      <c r="L96" s="1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ht="15" customHeight="1" x14ac:dyDescent="0.25">
      <c r="A97" s="12"/>
      <c r="B97" s="18" t="s">
        <v>99</v>
      </c>
      <c r="C97" s="3" t="s">
        <v>74</v>
      </c>
      <c r="D97" s="1" t="s">
        <v>81</v>
      </c>
      <c r="E97" s="57">
        <v>1</v>
      </c>
      <c r="F97" s="29" t="s">
        <v>7</v>
      </c>
      <c r="G97" s="29" t="s">
        <v>22</v>
      </c>
      <c r="H97" s="34">
        <v>150107</v>
      </c>
      <c r="I97" s="30" t="s">
        <v>113</v>
      </c>
      <c r="J97" s="1" t="s">
        <v>137</v>
      </c>
      <c r="K97" s="43"/>
      <c r="L97" s="1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ht="15" customHeight="1" x14ac:dyDescent="0.25">
      <c r="A98" s="12"/>
      <c r="B98" s="19" t="s">
        <v>72</v>
      </c>
      <c r="C98" s="3" t="s">
        <v>74</v>
      </c>
      <c r="D98" s="3" t="s">
        <v>88</v>
      </c>
      <c r="E98" s="57">
        <v>1</v>
      </c>
      <c r="F98" s="29" t="s">
        <v>7</v>
      </c>
      <c r="G98" s="29" t="s">
        <v>28</v>
      </c>
      <c r="H98" s="29" t="s">
        <v>144</v>
      </c>
      <c r="I98" s="30" t="s">
        <v>145</v>
      </c>
      <c r="J98" s="1" t="s">
        <v>137</v>
      </c>
      <c r="K98" s="44"/>
      <c r="L98" s="1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ht="15" customHeight="1" x14ac:dyDescent="0.25">
      <c r="A99" s="12"/>
      <c r="B99" s="18" t="s">
        <v>72</v>
      </c>
      <c r="C99" s="1" t="s">
        <v>74</v>
      </c>
      <c r="D99" s="1" t="s">
        <v>14</v>
      </c>
      <c r="E99" s="57">
        <v>2</v>
      </c>
      <c r="F99" s="29" t="s">
        <v>7</v>
      </c>
      <c r="G99" s="29" t="s">
        <v>28</v>
      </c>
      <c r="H99" s="29" t="s">
        <v>9</v>
      </c>
      <c r="I99" s="30" t="s">
        <v>111</v>
      </c>
      <c r="J99" s="1" t="s">
        <v>137</v>
      </c>
      <c r="K99" s="43"/>
      <c r="L99" s="1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ht="15" customHeight="1" x14ac:dyDescent="0.25">
      <c r="A100" s="12"/>
      <c r="B100" s="19" t="s">
        <v>72</v>
      </c>
      <c r="C100" s="3" t="s">
        <v>75</v>
      </c>
      <c r="D100" s="3" t="s">
        <v>91</v>
      </c>
      <c r="E100" s="57">
        <v>1</v>
      </c>
      <c r="F100" s="29" t="s">
        <v>7</v>
      </c>
      <c r="G100" s="29" t="s">
        <v>28</v>
      </c>
      <c r="H100" s="29" t="s">
        <v>92</v>
      </c>
      <c r="I100" s="30" t="s">
        <v>115</v>
      </c>
      <c r="J100" s="1" t="s">
        <v>137</v>
      </c>
      <c r="K100" s="44"/>
      <c r="L100" s="1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ht="15" customHeight="1" x14ac:dyDescent="0.25">
      <c r="A101" s="12"/>
      <c r="B101" s="18" t="s">
        <v>72</v>
      </c>
      <c r="C101" s="1" t="s">
        <v>75</v>
      </c>
      <c r="D101" s="1" t="s">
        <v>14</v>
      </c>
      <c r="E101" s="57">
        <v>3</v>
      </c>
      <c r="F101" s="29" t="s">
        <v>7</v>
      </c>
      <c r="G101" s="29" t="s">
        <v>28</v>
      </c>
      <c r="H101" s="29" t="s">
        <v>9</v>
      </c>
      <c r="I101" s="30" t="s">
        <v>111</v>
      </c>
      <c r="J101" s="1" t="s">
        <v>137</v>
      </c>
      <c r="K101" s="43"/>
      <c r="L101" s="1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ht="15" customHeight="1" x14ac:dyDescent="0.25">
      <c r="A102" s="12"/>
      <c r="B102" s="18" t="s">
        <v>72</v>
      </c>
      <c r="C102" s="3" t="s">
        <v>75</v>
      </c>
      <c r="D102" s="1" t="s">
        <v>81</v>
      </c>
      <c r="E102" s="57">
        <v>1</v>
      </c>
      <c r="F102" s="29" t="s">
        <v>7</v>
      </c>
      <c r="G102" s="29" t="s">
        <v>8</v>
      </c>
      <c r="H102" s="29" t="s">
        <v>80</v>
      </c>
      <c r="I102" s="30" t="s">
        <v>113</v>
      </c>
      <c r="J102" s="1" t="s">
        <v>137</v>
      </c>
      <c r="K102" s="43"/>
      <c r="L102" s="1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ht="15" customHeight="1" x14ac:dyDescent="0.25">
      <c r="A103" s="12"/>
      <c r="B103" s="19" t="s">
        <v>72</v>
      </c>
      <c r="C103" s="1" t="s">
        <v>75</v>
      </c>
      <c r="D103" s="3" t="s">
        <v>88</v>
      </c>
      <c r="E103" s="57">
        <v>2</v>
      </c>
      <c r="F103" s="29" t="s">
        <v>7</v>
      </c>
      <c r="G103" s="29" t="s">
        <v>28</v>
      </c>
      <c r="H103" s="29" t="s">
        <v>144</v>
      </c>
      <c r="I103" s="30" t="s">
        <v>145</v>
      </c>
      <c r="J103" s="1" t="s">
        <v>137</v>
      </c>
      <c r="K103" s="44"/>
      <c r="L103" s="1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ht="15" customHeight="1" x14ac:dyDescent="0.25">
      <c r="A104" s="12"/>
      <c r="B104" s="19" t="s">
        <v>72</v>
      </c>
      <c r="C104" s="3" t="s">
        <v>73</v>
      </c>
      <c r="D104" s="3" t="s">
        <v>91</v>
      </c>
      <c r="E104" s="57">
        <v>1</v>
      </c>
      <c r="F104" s="29" t="s">
        <v>7</v>
      </c>
      <c r="G104" s="29" t="s">
        <v>28</v>
      </c>
      <c r="H104" s="29" t="s">
        <v>92</v>
      </c>
      <c r="I104" s="30" t="s">
        <v>115</v>
      </c>
      <c r="J104" s="1" t="s">
        <v>137</v>
      </c>
      <c r="K104" s="44"/>
      <c r="L104" s="1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ht="15" customHeight="1" x14ac:dyDescent="0.25">
      <c r="A105" s="12"/>
      <c r="B105" s="19" t="s">
        <v>99</v>
      </c>
      <c r="C105" s="3" t="s">
        <v>73</v>
      </c>
      <c r="D105" s="3" t="s">
        <v>81</v>
      </c>
      <c r="E105" s="57">
        <v>1</v>
      </c>
      <c r="F105" s="29" t="s">
        <v>7</v>
      </c>
      <c r="G105" s="29" t="s">
        <v>22</v>
      </c>
      <c r="H105" s="34">
        <v>150107</v>
      </c>
      <c r="I105" s="30" t="s">
        <v>113</v>
      </c>
      <c r="J105" s="1" t="s">
        <v>137</v>
      </c>
      <c r="K105" s="44"/>
      <c r="L105" s="1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ht="15" customHeight="1" x14ac:dyDescent="0.25">
      <c r="A106" s="12"/>
      <c r="B106" s="18" t="s">
        <v>72</v>
      </c>
      <c r="C106" s="1" t="s">
        <v>73</v>
      </c>
      <c r="D106" s="1" t="s">
        <v>14</v>
      </c>
      <c r="E106" s="57">
        <v>3</v>
      </c>
      <c r="F106" s="29" t="s">
        <v>7</v>
      </c>
      <c r="G106" s="29" t="s">
        <v>28</v>
      </c>
      <c r="H106" s="29" t="s">
        <v>9</v>
      </c>
      <c r="I106" s="30" t="s">
        <v>111</v>
      </c>
      <c r="J106" s="1" t="s">
        <v>137</v>
      </c>
      <c r="K106" s="43"/>
      <c r="L106" s="1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ht="15" customHeight="1" x14ac:dyDescent="0.25">
      <c r="A107" s="12"/>
      <c r="B107" s="19" t="s">
        <v>72</v>
      </c>
      <c r="C107" s="3" t="s">
        <v>73</v>
      </c>
      <c r="D107" s="3" t="s">
        <v>88</v>
      </c>
      <c r="E107" s="57">
        <v>1</v>
      </c>
      <c r="F107" s="29" t="s">
        <v>7</v>
      </c>
      <c r="G107" s="29" t="s">
        <v>28</v>
      </c>
      <c r="H107" s="29" t="s">
        <v>144</v>
      </c>
      <c r="I107" s="30" t="s">
        <v>145</v>
      </c>
      <c r="J107" s="1" t="s">
        <v>137</v>
      </c>
      <c r="K107" s="44"/>
      <c r="L107" s="1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ht="15" customHeight="1" x14ac:dyDescent="0.25">
      <c r="A108" s="12"/>
      <c r="B108" s="19" t="s">
        <v>72</v>
      </c>
      <c r="C108" s="3" t="s">
        <v>76</v>
      </c>
      <c r="D108" s="3" t="s">
        <v>91</v>
      </c>
      <c r="E108" s="57">
        <v>1</v>
      </c>
      <c r="F108" s="29" t="s">
        <v>7</v>
      </c>
      <c r="G108" s="29" t="s">
        <v>28</v>
      </c>
      <c r="H108" s="29" t="s">
        <v>92</v>
      </c>
      <c r="I108" s="30" t="s">
        <v>115</v>
      </c>
      <c r="J108" s="1" t="s">
        <v>137</v>
      </c>
      <c r="K108" s="44"/>
      <c r="L108" s="1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ht="15" customHeight="1" x14ac:dyDescent="0.25">
      <c r="A109" s="12"/>
      <c r="B109" s="19" t="s">
        <v>99</v>
      </c>
      <c r="C109" s="3" t="s">
        <v>76</v>
      </c>
      <c r="D109" s="3" t="s">
        <v>81</v>
      </c>
      <c r="E109" s="57">
        <v>1</v>
      </c>
      <c r="F109" s="29" t="s">
        <v>7</v>
      </c>
      <c r="G109" s="29" t="s">
        <v>22</v>
      </c>
      <c r="H109" s="34">
        <v>150107</v>
      </c>
      <c r="I109" s="30" t="s">
        <v>113</v>
      </c>
      <c r="J109" s="1" t="s">
        <v>137</v>
      </c>
      <c r="K109" s="44"/>
      <c r="L109" s="1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ht="15" customHeight="1" x14ac:dyDescent="0.25">
      <c r="A110" s="12"/>
      <c r="B110" s="18" t="s">
        <v>72</v>
      </c>
      <c r="C110" s="1" t="s">
        <v>76</v>
      </c>
      <c r="D110" s="1" t="s">
        <v>14</v>
      </c>
      <c r="E110" s="57">
        <v>4</v>
      </c>
      <c r="F110" s="29" t="s">
        <v>7</v>
      </c>
      <c r="G110" s="29" t="s">
        <v>28</v>
      </c>
      <c r="H110" s="29" t="s">
        <v>9</v>
      </c>
      <c r="I110" s="30" t="s">
        <v>111</v>
      </c>
      <c r="J110" s="1" t="s">
        <v>137</v>
      </c>
      <c r="K110" s="43"/>
      <c r="L110" s="1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ht="15" customHeight="1" x14ac:dyDescent="0.25">
      <c r="A111" s="12"/>
      <c r="B111" s="19" t="s">
        <v>72</v>
      </c>
      <c r="C111" s="3" t="s">
        <v>76</v>
      </c>
      <c r="D111" s="3" t="s">
        <v>88</v>
      </c>
      <c r="E111" s="57">
        <v>2</v>
      </c>
      <c r="F111" s="29" t="s">
        <v>7</v>
      </c>
      <c r="G111" s="29" t="s">
        <v>28</v>
      </c>
      <c r="H111" s="29" t="s">
        <v>144</v>
      </c>
      <c r="I111" s="30" t="s">
        <v>145</v>
      </c>
      <c r="J111" s="1" t="s">
        <v>137</v>
      </c>
      <c r="K111" s="44"/>
      <c r="L111" s="13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ht="15" customHeight="1" x14ac:dyDescent="0.25">
      <c r="A112" s="12"/>
      <c r="B112" s="18" t="s">
        <v>103</v>
      </c>
      <c r="C112" s="1" t="s">
        <v>104</v>
      </c>
      <c r="D112" s="1" t="s">
        <v>102</v>
      </c>
      <c r="E112" s="57">
        <v>1</v>
      </c>
      <c r="F112" s="29" t="s">
        <v>7</v>
      </c>
      <c r="G112" s="29" t="s">
        <v>101</v>
      </c>
      <c r="H112" s="34">
        <v>200201</v>
      </c>
      <c r="I112" s="30" t="s">
        <v>112</v>
      </c>
      <c r="J112" s="1" t="s">
        <v>137</v>
      </c>
      <c r="K112" s="43"/>
      <c r="L112" s="13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ht="15" customHeight="1" x14ac:dyDescent="0.25">
      <c r="A113" s="12"/>
      <c r="B113" s="18" t="s">
        <v>125</v>
      </c>
      <c r="C113" s="1" t="s">
        <v>124</v>
      </c>
      <c r="D113" s="1" t="s">
        <v>14</v>
      </c>
      <c r="E113" s="57">
        <v>2</v>
      </c>
      <c r="F113" s="29" t="s">
        <v>7</v>
      </c>
      <c r="G113" s="29" t="s">
        <v>28</v>
      </c>
      <c r="H113" s="29" t="s">
        <v>9</v>
      </c>
      <c r="I113" s="30" t="s">
        <v>111</v>
      </c>
      <c r="J113" s="1" t="s">
        <v>137</v>
      </c>
      <c r="K113" s="43"/>
      <c r="L113" s="13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ht="15" customHeight="1" x14ac:dyDescent="0.25">
      <c r="A114" s="12"/>
      <c r="B114" s="18" t="s">
        <v>125</v>
      </c>
      <c r="C114" s="1" t="s">
        <v>124</v>
      </c>
      <c r="D114" s="3" t="s">
        <v>91</v>
      </c>
      <c r="E114" s="57">
        <v>1</v>
      </c>
      <c r="F114" s="29" t="s">
        <v>7</v>
      </c>
      <c r="G114" s="29" t="s">
        <v>22</v>
      </c>
      <c r="H114" s="29" t="s">
        <v>92</v>
      </c>
      <c r="I114" s="30" t="s">
        <v>115</v>
      </c>
      <c r="J114" s="1" t="s">
        <v>137</v>
      </c>
      <c r="K114" s="44"/>
      <c r="L114" s="1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ht="15" customHeight="1" x14ac:dyDescent="0.25">
      <c r="A115" s="12"/>
      <c r="B115" s="18" t="s">
        <v>125</v>
      </c>
      <c r="C115" s="1" t="s">
        <v>124</v>
      </c>
      <c r="D115" s="3" t="s">
        <v>88</v>
      </c>
      <c r="E115" s="57">
        <v>1</v>
      </c>
      <c r="F115" s="29" t="s">
        <v>7</v>
      </c>
      <c r="G115" s="29" t="s">
        <v>28</v>
      </c>
      <c r="H115" s="29" t="s">
        <v>144</v>
      </c>
      <c r="I115" s="30" t="s">
        <v>145</v>
      </c>
      <c r="J115" s="1" t="s">
        <v>137</v>
      </c>
      <c r="K115" s="44"/>
      <c r="L115" s="1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ht="15" customHeight="1" x14ac:dyDescent="0.25">
      <c r="A116" s="12"/>
      <c r="B116" s="18" t="s">
        <v>125</v>
      </c>
      <c r="C116" s="1" t="s">
        <v>124</v>
      </c>
      <c r="D116" s="3" t="s">
        <v>81</v>
      </c>
      <c r="E116" s="57">
        <v>1</v>
      </c>
      <c r="F116" s="29" t="s">
        <v>7</v>
      </c>
      <c r="G116" s="29" t="s">
        <v>8</v>
      </c>
      <c r="H116" s="29" t="s">
        <v>144</v>
      </c>
      <c r="I116" s="30" t="s">
        <v>113</v>
      </c>
      <c r="J116" s="1" t="s">
        <v>137</v>
      </c>
      <c r="K116" s="44"/>
      <c r="L116" s="1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ht="15" customHeight="1" x14ac:dyDescent="0.25">
      <c r="A117" s="12"/>
      <c r="B117" s="18" t="s">
        <v>71</v>
      </c>
      <c r="C117" s="1" t="s">
        <v>65</v>
      </c>
      <c r="D117" s="1" t="s">
        <v>51</v>
      </c>
      <c r="E117" s="57">
        <v>1</v>
      </c>
      <c r="F117" s="29" t="s">
        <v>7</v>
      </c>
      <c r="G117" s="29" t="s">
        <v>8</v>
      </c>
      <c r="H117" s="29" t="s">
        <v>9</v>
      </c>
      <c r="I117" s="30" t="s">
        <v>111</v>
      </c>
      <c r="J117" s="1" t="s">
        <v>137</v>
      </c>
      <c r="K117" s="43"/>
      <c r="L117" s="13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ht="15" customHeight="1" x14ac:dyDescent="0.25">
      <c r="A118" s="12"/>
      <c r="B118" s="18" t="s">
        <v>30</v>
      </c>
      <c r="C118" s="1" t="s">
        <v>31</v>
      </c>
      <c r="D118" s="1" t="s">
        <v>14</v>
      </c>
      <c r="E118" s="60">
        <v>1</v>
      </c>
      <c r="F118" s="1" t="s">
        <v>7</v>
      </c>
      <c r="G118" s="1" t="s">
        <v>22</v>
      </c>
      <c r="H118" s="1" t="s">
        <v>9</v>
      </c>
      <c r="I118" s="11" t="s">
        <v>111</v>
      </c>
      <c r="J118" s="1" t="s">
        <v>137</v>
      </c>
      <c r="K118" s="43"/>
      <c r="L118" s="13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ht="15" customHeight="1" x14ac:dyDescent="0.25">
      <c r="A119" s="12"/>
      <c r="B119" s="18" t="s">
        <v>30</v>
      </c>
      <c r="C119" s="1" t="s">
        <v>33</v>
      </c>
      <c r="D119" s="1" t="s">
        <v>14</v>
      </c>
      <c r="E119" s="60">
        <v>3</v>
      </c>
      <c r="F119" s="1" t="s">
        <v>7</v>
      </c>
      <c r="G119" s="1" t="s">
        <v>13</v>
      </c>
      <c r="H119" s="1" t="s">
        <v>9</v>
      </c>
      <c r="I119" s="11" t="s">
        <v>111</v>
      </c>
      <c r="J119" s="1" t="s">
        <v>135</v>
      </c>
      <c r="K119" s="43"/>
      <c r="L119" s="13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ht="15" customHeight="1" x14ac:dyDescent="0.25">
      <c r="A120" s="12"/>
      <c r="B120" s="18" t="s">
        <v>30</v>
      </c>
      <c r="C120" s="1" t="s">
        <v>44</v>
      </c>
      <c r="D120" s="1" t="s">
        <v>4</v>
      </c>
      <c r="E120" s="60">
        <v>2</v>
      </c>
      <c r="F120" s="1" t="s">
        <v>7</v>
      </c>
      <c r="G120" s="1" t="s">
        <v>13</v>
      </c>
      <c r="H120" s="1" t="s">
        <v>9</v>
      </c>
      <c r="I120" s="11" t="s">
        <v>111</v>
      </c>
      <c r="J120" s="1" t="s">
        <v>137</v>
      </c>
      <c r="K120" s="43"/>
      <c r="L120" s="13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ht="15" customHeight="1" x14ac:dyDescent="0.25">
      <c r="A121" s="12"/>
      <c r="B121" s="18" t="s">
        <v>30</v>
      </c>
      <c r="C121" s="1" t="s">
        <v>62</v>
      </c>
      <c r="D121" s="1" t="s">
        <v>60</v>
      </c>
      <c r="E121" s="60">
        <v>3</v>
      </c>
      <c r="F121" s="1" t="s">
        <v>7</v>
      </c>
      <c r="G121" s="1" t="s">
        <v>22</v>
      </c>
      <c r="H121" s="10" t="s">
        <v>61</v>
      </c>
      <c r="I121" s="11" t="s">
        <v>112</v>
      </c>
      <c r="J121" s="1" t="s">
        <v>137</v>
      </c>
      <c r="K121" s="43"/>
      <c r="L121" s="13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ht="15" customHeight="1" x14ac:dyDescent="0.25">
      <c r="A122" s="12"/>
      <c r="B122" s="18" t="s">
        <v>30</v>
      </c>
      <c r="C122" s="1" t="s">
        <v>63</v>
      </c>
      <c r="D122" s="1" t="s">
        <v>60</v>
      </c>
      <c r="E122" s="60">
        <v>2</v>
      </c>
      <c r="F122" s="1" t="s">
        <v>7</v>
      </c>
      <c r="G122" s="1" t="s">
        <v>22</v>
      </c>
      <c r="H122" s="10" t="s">
        <v>61</v>
      </c>
      <c r="I122" s="11" t="s">
        <v>112</v>
      </c>
      <c r="J122" s="1" t="s">
        <v>137</v>
      </c>
      <c r="K122" s="43"/>
      <c r="L122" s="13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ht="15" customHeight="1" x14ac:dyDescent="0.25">
      <c r="A123" s="12"/>
      <c r="B123" s="18" t="s">
        <v>30</v>
      </c>
      <c r="C123" s="1" t="s">
        <v>84</v>
      </c>
      <c r="D123" s="1" t="s">
        <v>81</v>
      </c>
      <c r="E123" s="60">
        <v>1</v>
      </c>
      <c r="F123" s="1" t="s">
        <v>7</v>
      </c>
      <c r="G123" s="1" t="s">
        <v>22</v>
      </c>
      <c r="H123" s="1" t="s">
        <v>80</v>
      </c>
      <c r="I123" s="11" t="s">
        <v>113</v>
      </c>
      <c r="J123" s="1" t="s">
        <v>135</v>
      </c>
      <c r="K123" s="43"/>
      <c r="L123" s="13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s="2" customFormat="1" ht="15" customHeight="1" x14ac:dyDescent="0.25">
      <c r="A124" s="12"/>
      <c r="B124" s="18" t="s">
        <v>30</v>
      </c>
      <c r="C124" s="1" t="s">
        <v>63</v>
      </c>
      <c r="D124" s="1" t="s">
        <v>81</v>
      </c>
      <c r="E124" s="60">
        <v>1</v>
      </c>
      <c r="F124" s="1" t="s">
        <v>7</v>
      </c>
      <c r="G124" s="1" t="s">
        <v>22</v>
      </c>
      <c r="H124" s="1" t="s">
        <v>80</v>
      </c>
      <c r="I124" s="11" t="s">
        <v>113</v>
      </c>
      <c r="J124" s="1" t="s">
        <v>137</v>
      </c>
      <c r="K124" s="43"/>
      <c r="L124" s="13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ht="15" customHeight="1" x14ac:dyDescent="0.25">
      <c r="A125" s="12"/>
      <c r="B125" s="19" t="s">
        <v>30</v>
      </c>
      <c r="C125" s="3" t="s">
        <v>31</v>
      </c>
      <c r="D125" s="3" t="s">
        <v>88</v>
      </c>
      <c r="E125" s="55">
        <v>1</v>
      </c>
      <c r="F125" s="3" t="s">
        <v>7</v>
      </c>
      <c r="G125" s="3" t="s">
        <v>107</v>
      </c>
      <c r="H125" s="3" t="s">
        <v>87</v>
      </c>
      <c r="I125" s="11" t="s">
        <v>114</v>
      </c>
      <c r="J125" s="1" t="s">
        <v>137</v>
      </c>
      <c r="K125" s="44"/>
      <c r="L125" s="1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ht="15" customHeight="1" x14ac:dyDescent="0.25">
      <c r="A126" s="12"/>
      <c r="B126" s="19" t="s">
        <v>30</v>
      </c>
      <c r="C126" s="3" t="s">
        <v>89</v>
      </c>
      <c r="D126" s="3" t="s">
        <v>88</v>
      </c>
      <c r="E126" s="55">
        <v>2</v>
      </c>
      <c r="F126" s="3" t="s">
        <v>7</v>
      </c>
      <c r="G126" s="3" t="s">
        <v>22</v>
      </c>
      <c r="H126" s="3" t="s">
        <v>87</v>
      </c>
      <c r="I126" s="11" t="s">
        <v>114</v>
      </c>
      <c r="J126" s="1" t="s">
        <v>137</v>
      </c>
      <c r="K126" s="44"/>
      <c r="L126" s="1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ht="15" customHeight="1" x14ac:dyDescent="0.25">
      <c r="A127" s="12"/>
      <c r="B127" s="19" t="s">
        <v>30</v>
      </c>
      <c r="C127" s="3" t="s">
        <v>63</v>
      </c>
      <c r="D127" s="3" t="s">
        <v>88</v>
      </c>
      <c r="E127" s="55">
        <v>1</v>
      </c>
      <c r="F127" s="3" t="s">
        <v>7</v>
      </c>
      <c r="G127" s="3" t="s">
        <v>22</v>
      </c>
      <c r="H127" s="3" t="s">
        <v>87</v>
      </c>
      <c r="I127" s="11" t="s">
        <v>114</v>
      </c>
      <c r="J127" s="1" t="s">
        <v>135</v>
      </c>
      <c r="K127" s="44"/>
      <c r="L127" s="1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ht="15" customHeight="1" x14ac:dyDescent="0.25">
      <c r="A128" s="12"/>
      <c r="B128" s="19" t="s">
        <v>30</v>
      </c>
      <c r="C128" s="3" t="s">
        <v>84</v>
      </c>
      <c r="D128" s="3" t="s">
        <v>91</v>
      </c>
      <c r="E128" s="55">
        <v>6</v>
      </c>
      <c r="F128" s="3" t="s">
        <v>7</v>
      </c>
      <c r="G128" s="3" t="s">
        <v>13</v>
      </c>
      <c r="H128" s="3" t="s">
        <v>92</v>
      </c>
      <c r="I128" s="12" t="s">
        <v>115</v>
      </c>
      <c r="J128" s="1" t="s">
        <v>137</v>
      </c>
      <c r="K128" s="44"/>
      <c r="L128" s="1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ht="15" customHeight="1" x14ac:dyDescent="0.25">
      <c r="A129" s="12"/>
      <c r="B129" s="19" t="s">
        <v>30</v>
      </c>
      <c r="C129" s="3" t="s">
        <v>84</v>
      </c>
      <c r="D129" s="3" t="s">
        <v>91</v>
      </c>
      <c r="E129" s="55">
        <v>2</v>
      </c>
      <c r="F129" s="3" t="s">
        <v>7</v>
      </c>
      <c r="G129" s="3" t="s">
        <v>13</v>
      </c>
      <c r="H129" s="3" t="s">
        <v>92</v>
      </c>
      <c r="I129" s="12" t="s">
        <v>115</v>
      </c>
      <c r="J129" s="3" t="s">
        <v>135</v>
      </c>
      <c r="K129" s="44"/>
      <c r="L129" s="1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ht="15" customHeight="1" x14ac:dyDescent="0.25">
      <c r="A130" s="12"/>
      <c r="B130" s="19" t="s">
        <v>30</v>
      </c>
      <c r="C130" s="3" t="s">
        <v>84</v>
      </c>
      <c r="D130" s="3" t="s">
        <v>10</v>
      </c>
      <c r="E130" s="55">
        <v>4</v>
      </c>
      <c r="F130" s="3" t="s">
        <v>7</v>
      </c>
      <c r="G130" s="1" t="s">
        <v>22</v>
      </c>
      <c r="H130" s="34">
        <v>150104</v>
      </c>
      <c r="I130" s="30" t="s">
        <v>146</v>
      </c>
      <c r="J130" s="1" t="s">
        <v>137</v>
      </c>
      <c r="K130" s="44"/>
      <c r="L130" s="1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ht="15" customHeight="1" x14ac:dyDescent="0.25">
      <c r="A131" s="12"/>
      <c r="B131" s="19" t="s">
        <v>30</v>
      </c>
      <c r="C131" s="3" t="s">
        <v>31</v>
      </c>
      <c r="D131" s="3" t="s">
        <v>91</v>
      </c>
      <c r="E131" s="55">
        <v>1</v>
      </c>
      <c r="F131" s="3" t="s">
        <v>7</v>
      </c>
      <c r="G131" s="3" t="s">
        <v>13</v>
      </c>
      <c r="H131" s="3" t="s">
        <v>92</v>
      </c>
      <c r="I131" s="12" t="s">
        <v>115</v>
      </c>
      <c r="J131" s="3" t="s">
        <v>135</v>
      </c>
      <c r="K131" s="44"/>
      <c r="L131" s="1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ht="15" customHeight="1" x14ac:dyDescent="0.25">
      <c r="A132" s="12"/>
      <c r="B132" s="20" t="s">
        <v>23</v>
      </c>
      <c r="C132" s="6" t="s">
        <v>24</v>
      </c>
      <c r="D132" s="6" t="s">
        <v>10</v>
      </c>
      <c r="E132" s="56">
        <v>3</v>
      </c>
      <c r="F132" s="6" t="s">
        <v>7</v>
      </c>
      <c r="G132" s="6" t="s">
        <v>13</v>
      </c>
      <c r="H132" s="6" t="s">
        <v>9</v>
      </c>
      <c r="I132" s="17" t="s">
        <v>111</v>
      </c>
      <c r="J132" s="1" t="s">
        <v>137</v>
      </c>
      <c r="K132" s="45"/>
      <c r="L132" s="13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ht="15" customHeight="1" x14ac:dyDescent="0.25">
      <c r="A133" s="12"/>
      <c r="B133" s="20" t="s">
        <v>23</v>
      </c>
      <c r="C133" s="6" t="s">
        <v>24</v>
      </c>
      <c r="D133" s="29" t="s">
        <v>83</v>
      </c>
      <c r="E133" s="57">
        <v>1</v>
      </c>
      <c r="F133" s="29" t="s">
        <v>7</v>
      </c>
      <c r="G133" s="6" t="s">
        <v>13</v>
      </c>
      <c r="H133" s="6" t="s">
        <v>80</v>
      </c>
      <c r="I133" s="17" t="s">
        <v>113</v>
      </c>
      <c r="J133" s="1" t="s">
        <v>137</v>
      </c>
      <c r="K133" s="45"/>
      <c r="L133" s="13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ht="15" customHeight="1" x14ac:dyDescent="0.25">
      <c r="A134" s="12"/>
      <c r="B134" s="20" t="s">
        <v>23</v>
      </c>
      <c r="C134" s="6" t="s">
        <v>24</v>
      </c>
      <c r="D134" s="29" t="s">
        <v>86</v>
      </c>
      <c r="E134" s="57">
        <v>1</v>
      </c>
      <c r="F134" s="29" t="s">
        <v>7</v>
      </c>
      <c r="G134" s="6" t="s">
        <v>13</v>
      </c>
      <c r="H134" s="29" t="s">
        <v>87</v>
      </c>
      <c r="I134" s="30" t="s">
        <v>114</v>
      </c>
      <c r="J134" s="1" t="s">
        <v>137</v>
      </c>
      <c r="K134" s="45"/>
      <c r="L134" s="13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ht="15" customHeight="1" x14ac:dyDescent="0.25">
      <c r="A135" s="12"/>
      <c r="B135" s="20" t="s">
        <v>23</v>
      </c>
      <c r="C135" s="6" t="s">
        <v>24</v>
      </c>
      <c r="D135" s="29" t="s">
        <v>93</v>
      </c>
      <c r="E135" s="57">
        <v>1</v>
      </c>
      <c r="F135" s="29" t="s">
        <v>7</v>
      </c>
      <c r="G135" s="6" t="s">
        <v>13</v>
      </c>
      <c r="H135" s="29" t="s">
        <v>92</v>
      </c>
      <c r="I135" s="30" t="s">
        <v>115</v>
      </c>
      <c r="J135" s="1" t="s">
        <v>137</v>
      </c>
      <c r="K135" s="45"/>
      <c r="L135" s="13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ht="15" customHeight="1" x14ac:dyDescent="0.25">
      <c r="A136" s="12"/>
      <c r="B136" s="19" t="s">
        <v>23</v>
      </c>
      <c r="C136" s="3" t="s">
        <v>25</v>
      </c>
      <c r="D136" s="3" t="s">
        <v>14</v>
      </c>
      <c r="E136" s="55">
        <v>2</v>
      </c>
      <c r="F136" s="3" t="s">
        <v>7</v>
      </c>
      <c r="G136" s="3" t="s">
        <v>8</v>
      </c>
      <c r="H136" s="3" t="s">
        <v>9</v>
      </c>
      <c r="I136" s="12" t="s">
        <v>111</v>
      </c>
      <c r="J136" s="1" t="s">
        <v>137</v>
      </c>
      <c r="K136" s="44"/>
      <c r="L136" s="13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27" customFormat="1" ht="15" customHeight="1" x14ac:dyDescent="0.25">
      <c r="A137" s="24"/>
      <c r="B137" s="28" t="s">
        <v>23</v>
      </c>
      <c r="C137" s="29" t="s">
        <v>25</v>
      </c>
      <c r="D137" s="29" t="s">
        <v>83</v>
      </c>
      <c r="E137" s="57">
        <v>1</v>
      </c>
      <c r="F137" s="29" t="s">
        <v>7</v>
      </c>
      <c r="G137" s="29" t="s">
        <v>22</v>
      </c>
      <c r="H137" s="29" t="s">
        <v>80</v>
      </c>
      <c r="I137" s="30" t="s">
        <v>113</v>
      </c>
      <c r="J137" s="1" t="s">
        <v>137</v>
      </c>
      <c r="K137" s="46"/>
      <c r="L137" s="25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</row>
    <row r="138" spans="1:39" ht="15" customHeight="1" x14ac:dyDescent="0.25">
      <c r="A138" s="12"/>
      <c r="B138" s="28" t="s">
        <v>23</v>
      </c>
      <c r="C138" s="29" t="s">
        <v>25</v>
      </c>
      <c r="D138" s="29" t="s">
        <v>86</v>
      </c>
      <c r="E138" s="57">
        <v>1</v>
      </c>
      <c r="F138" s="29" t="s">
        <v>7</v>
      </c>
      <c r="G138" s="29" t="s">
        <v>22</v>
      </c>
      <c r="H138" s="29" t="s">
        <v>87</v>
      </c>
      <c r="I138" s="30" t="s">
        <v>114</v>
      </c>
      <c r="J138" s="1" t="s">
        <v>137</v>
      </c>
      <c r="K138" s="46"/>
      <c r="L138" s="13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ht="15" customHeight="1" x14ac:dyDescent="0.25">
      <c r="A139" s="12"/>
      <c r="B139" s="28" t="s">
        <v>23</v>
      </c>
      <c r="C139" s="29" t="s">
        <v>25</v>
      </c>
      <c r="D139" s="29" t="s">
        <v>91</v>
      </c>
      <c r="E139" s="57">
        <v>2</v>
      </c>
      <c r="F139" s="29" t="s">
        <v>7</v>
      </c>
      <c r="G139" s="29" t="s">
        <v>13</v>
      </c>
      <c r="H139" s="29" t="s">
        <v>92</v>
      </c>
      <c r="I139" s="30" t="s">
        <v>115</v>
      </c>
      <c r="J139" s="1" t="s">
        <v>137</v>
      </c>
      <c r="K139" s="46"/>
      <c r="L139" s="1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ht="15" customHeight="1" x14ac:dyDescent="0.25">
      <c r="A140" s="12"/>
      <c r="B140" s="28" t="s">
        <v>23</v>
      </c>
      <c r="C140" s="29" t="s">
        <v>25</v>
      </c>
      <c r="D140" s="29" t="s">
        <v>93</v>
      </c>
      <c r="E140" s="57">
        <v>1</v>
      </c>
      <c r="F140" s="29" t="s">
        <v>7</v>
      </c>
      <c r="G140" s="29" t="s">
        <v>13</v>
      </c>
      <c r="H140" s="29" t="s">
        <v>92</v>
      </c>
      <c r="I140" s="30" t="s">
        <v>115</v>
      </c>
      <c r="J140" s="1" t="s">
        <v>137</v>
      </c>
      <c r="K140" s="46"/>
      <c r="L140" s="1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ht="15" customHeight="1" x14ac:dyDescent="0.25">
      <c r="A141" s="12"/>
      <c r="B141" s="28" t="s">
        <v>23</v>
      </c>
      <c r="C141" s="29" t="s">
        <v>25</v>
      </c>
      <c r="D141" s="29" t="s">
        <v>88</v>
      </c>
      <c r="E141" s="57">
        <v>1</v>
      </c>
      <c r="F141" s="29" t="s">
        <v>7</v>
      </c>
      <c r="G141" s="29" t="s">
        <v>22</v>
      </c>
      <c r="H141" s="29" t="s">
        <v>87</v>
      </c>
      <c r="I141" s="30" t="s">
        <v>114</v>
      </c>
      <c r="J141" s="1" t="s">
        <v>137</v>
      </c>
      <c r="K141" s="46"/>
      <c r="L141" s="1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ht="15" customHeight="1" x14ac:dyDescent="0.25">
      <c r="A142" s="12"/>
      <c r="B142" s="20" t="s">
        <v>20</v>
      </c>
      <c r="C142" s="6" t="s">
        <v>21</v>
      </c>
      <c r="D142" s="6" t="s">
        <v>10</v>
      </c>
      <c r="E142" s="56">
        <v>1</v>
      </c>
      <c r="F142" s="6" t="s">
        <v>7</v>
      </c>
      <c r="G142" s="6" t="s">
        <v>22</v>
      </c>
      <c r="H142" s="6" t="s">
        <v>9</v>
      </c>
      <c r="I142" s="17" t="s">
        <v>111</v>
      </c>
      <c r="J142" s="1" t="s">
        <v>137</v>
      </c>
      <c r="K142" s="45"/>
      <c r="L142" s="13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ht="15" customHeight="1" x14ac:dyDescent="0.25">
      <c r="A143" s="12"/>
      <c r="B143" s="18" t="s">
        <v>17</v>
      </c>
      <c r="C143" s="1" t="s">
        <v>18</v>
      </c>
      <c r="D143" s="1" t="s">
        <v>14</v>
      </c>
      <c r="E143" s="60">
        <v>1</v>
      </c>
      <c r="F143" s="1" t="s">
        <v>7</v>
      </c>
      <c r="G143" s="1" t="s">
        <v>8</v>
      </c>
      <c r="H143" s="1" t="s">
        <v>9</v>
      </c>
      <c r="I143" s="11" t="s">
        <v>111</v>
      </c>
      <c r="J143" s="29" t="s">
        <v>136</v>
      </c>
      <c r="K143" s="43"/>
      <c r="L143" s="13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ht="15" customHeight="1" x14ac:dyDescent="0.25">
      <c r="A144" s="12"/>
      <c r="B144" s="18" t="s">
        <v>17</v>
      </c>
      <c r="C144" s="1" t="s">
        <v>18</v>
      </c>
      <c r="D144" s="1" t="s">
        <v>86</v>
      </c>
      <c r="E144" s="60">
        <v>1</v>
      </c>
      <c r="F144" s="1" t="s">
        <v>7</v>
      </c>
      <c r="G144" s="1" t="s">
        <v>22</v>
      </c>
      <c r="H144" s="1" t="s">
        <v>87</v>
      </c>
      <c r="I144" s="11" t="s">
        <v>114</v>
      </c>
      <c r="J144" s="1" t="s">
        <v>137</v>
      </c>
      <c r="K144" s="43"/>
      <c r="L144" s="13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ht="15" customHeight="1" x14ac:dyDescent="0.25">
      <c r="A145" s="12"/>
      <c r="B145" s="19" t="s">
        <v>17</v>
      </c>
      <c r="C145" s="1" t="s">
        <v>18</v>
      </c>
      <c r="D145" s="3" t="s">
        <v>93</v>
      </c>
      <c r="E145" s="55">
        <v>1</v>
      </c>
      <c r="F145" s="3" t="s">
        <v>7</v>
      </c>
      <c r="G145" s="3" t="s">
        <v>22</v>
      </c>
      <c r="H145" s="3" t="s">
        <v>92</v>
      </c>
      <c r="I145" s="12" t="s">
        <v>115</v>
      </c>
      <c r="J145" s="1" t="s">
        <v>137</v>
      </c>
      <c r="K145" s="44"/>
      <c r="L145" s="13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ht="15" customHeight="1" x14ac:dyDescent="0.25">
      <c r="A146" s="12"/>
      <c r="B146" s="28" t="s">
        <v>15</v>
      </c>
      <c r="C146" s="29" t="s">
        <v>19</v>
      </c>
      <c r="D146" s="29" t="s">
        <v>14</v>
      </c>
      <c r="E146" s="57">
        <v>1</v>
      </c>
      <c r="F146" s="29" t="s">
        <v>7</v>
      </c>
      <c r="G146" s="29" t="s">
        <v>116</v>
      </c>
      <c r="H146" s="29" t="s">
        <v>9</v>
      </c>
      <c r="I146" s="30" t="s">
        <v>111</v>
      </c>
      <c r="J146" s="1" t="s">
        <v>137</v>
      </c>
      <c r="K146" s="46"/>
      <c r="L146" s="13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ht="15" customHeight="1" x14ac:dyDescent="0.25">
      <c r="A147" s="12"/>
      <c r="B147" s="28" t="s">
        <v>15</v>
      </c>
      <c r="C147" s="29" t="s">
        <v>19</v>
      </c>
      <c r="D147" s="29" t="s">
        <v>10</v>
      </c>
      <c r="E147" s="57">
        <v>1</v>
      </c>
      <c r="F147" s="29" t="s">
        <v>7</v>
      </c>
      <c r="G147" s="29" t="s">
        <v>13</v>
      </c>
      <c r="H147" s="29" t="s">
        <v>9</v>
      </c>
      <c r="I147" s="30" t="s">
        <v>111</v>
      </c>
      <c r="J147" s="1" t="s">
        <v>137</v>
      </c>
      <c r="K147" s="46"/>
      <c r="L147" s="13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ht="15" customHeight="1" x14ac:dyDescent="0.25">
      <c r="A148" s="12"/>
      <c r="B148" s="28" t="s">
        <v>15</v>
      </c>
      <c r="C148" s="29" t="s">
        <v>19</v>
      </c>
      <c r="D148" s="29" t="s">
        <v>79</v>
      </c>
      <c r="E148" s="57">
        <v>1</v>
      </c>
      <c r="F148" s="29" t="s">
        <v>7</v>
      </c>
      <c r="G148" s="29" t="s">
        <v>22</v>
      </c>
      <c r="H148" s="29" t="s">
        <v>80</v>
      </c>
      <c r="I148" s="30" t="s">
        <v>113</v>
      </c>
      <c r="J148" s="1" t="s">
        <v>137</v>
      </c>
      <c r="K148" s="46"/>
      <c r="L148" s="13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ht="15" customHeight="1" x14ac:dyDescent="0.25">
      <c r="A149" s="12"/>
      <c r="B149" s="28" t="s">
        <v>15</v>
      </c>
      <c r="C149" s="29" t="s">
        <v>19</v>
      </c>
      <c r="D149" s="29" t="s">
        <v>86</v>
      </c>
      <c r="E149" s="57">
        <v>1</v>
      </c>
      <c r="F149" s="29" t="s">
        <v>7</v>
      </c>
      <c r="G149" s="29" t="s">
        <v>22</v>
      </c>
      <c r="H149" s="29" t="s">
        <v>87</v>
      </c>
      <c r="I149" s="30" t="s">
        <v>114</v>
      </c>
      <c r="J149" s="1" t="s">
        <v>137</v>
      </c>
      <c r="K149" s="46"/>
      <c r="L149" s="13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ht="15" customHeight="1" x14ac:dyDescent="0.25">
      <c r="A150" s="12"/>
      <c r="B150" s="28" t="s">
        <v>15</v>
      </c>
      <c r="C150" s="29" t="s">
        <v>19</v>
      </c>
      <c r="D150" s="29" t="s">
        <v>93</v>
      </c>
      <c r="E150" s="57">
        <v>1</v>
      </c>
      <c r="F150" s="29" t="s">
        <v>7</v>
      </c>
      <c r="G150" s="29" t="s">
        <v>22</v>
      </c>
      <c r="H150" s="29" t="s">
        <v>92</v>
      </c>
      <c r="I150" s="30" t="s">
        <v>115</v>
      </c>
      <c r="J150" s="1" t="s">
        <v>137</v>
      </c>
      <c r="K150" s="46"/>
      <c r="L150" s="13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ht="15" customHeight="1" x14ac:dyDescent="0.25">
      <c r="A151" s="12"/>
      <c r="B151" s="28" t="s">
        <v>15</v>
      </c>
      <c r="C151" s="29" t="s">
        <v>16</v>
      </c>
      <c r="D151" s="29" t="s">
        <v>83</v>
      </c>
      <c r="E151" s="57">
        <v>1</v>
      </c>
      <c r="F151" s="29" t="s">
        <v>7</v>
      </c>
      <c r="G151" s="29" t="s">
        <v>22</v>
      </c>
      <c r="H151" s="29" t="s">
        <v>80</v>
      </c>
      <c r="I151" s="30" t="s">
        <v>113</v>
      </c>
      <c r="J151" s="1" t="s">
        <v>137</v>
      </c>
      <c r="K151" s="46"/>
      <c r="L151" s="13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ht="15" customHeight="1" x14ac:dyDescent="0.25">
      <c r="A152" s="12"/>
      <c r="B152" s="28" t="s">
        <v>15</v>
      </c>
      <c r="C152" s="29" t="s">
        <v>16</v>
      </c>
      <c r="D152" s="29" t="s">
        <v>93</v>
      </c>
      <c r="E152" s="57">
        <v>1</v>
      </c>
      <c r="F152" s="29" t="s">
        <v>7</v>
      </c>
      <c r="G152" s="29" t="s">
        <v>13</v>
      </c>
      <c r="H152" s="29" t="s">
        <v>92</v>
      </c>
      <c r="I152" s="30" t="s">
        <v>115</v>
      </c>
      <c r="J152" s="1" t="s">
        <v>137</v>
      </c>
      <c r="K152" s="46"/>
      <c r="L152" s="13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ht="15" customHeight="1" x14ac:dyDescent="0.25">
      <c r="A153" s="12"/>
      <c r="B153" s="28" t="s">
        <v>15</v>
      </c>
      <c r="C153" s="29" t="s">
        <v>16</v>
      </c>
      <c r="D153" s="29" t="s">
        <v>91</v>
      </c>
      <c r="E153" s="57">
        <v>1</v>
      </c>
      <c r="F153" s="29" t="s">
        <v>7</v>
      </c>
      <c r="G153" s="29" t="s">
        <v>13</v>
      </c>
      <c r="H153" s="29" t="s">
        <v>92</v>
      </c>
      <c r="I153" s="30" t="s">
        <v>115</v>
      </c>
      <c r="J153" s="1" t="s">
        <v>137</v>
      </c>
      <c r="K153" s="46"/>
      <c r="L153" s="13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ht="15" customHeight="1" x14ac:dyDescent="0.25">
      <c r="A154" s="12"/>
      <c r="B154" s="28" t="s">
        <v>15</v>
      </c>
      <c r="C154" s="29" t="s">
        <v>16</v>
      </c>
      <c r="D154" s="29" t="s">
        <v>86</v>
      </c>
      <c r="E154" s="57">
        <v>1</v>
      </c>
      <c r="F154" s="29" t="s">
        <v>7</v>
      </c>
      <c r="G154" s="29" t="s">
        <v>13</v>
      </c>
      <c r="H154" s="29" t="s">
        <v>87</v>
      </c>
      <c r="I154" s="30" t="s">
        <v>114</v>
      </c>
      <c r="J154" s="1" t="s">
        <v>137</v>
      </c>
      <c r="K154" s="46"/>
      <c r="L154" s="13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ht="15" customHeight="1" x14ac:dyDescent="0.25">
      <c r="A155" s="12"/>
      <c r="B155" s="28" t="s">
        <v>15</v>
      </c>
      <c r="C155" s="29" t="s">
        <v>16</v>
      </c>
      <c r="D155" s="29" t="s">
        <v>14</v>
      </c>
      <c r="E155" s="57">
        <v>3</v>
      </c>
      <c r="F155" s="29" t="s">
        <v>7</v>
      </c>
      <c r="G155" s="29" t="s">
        <v>8</v>
      </c>
      <c r="H155" s="29" t="s">
        <v>9</v>
      </c>
      <c r="I155" s="30" t="s">
        <v>111</v>
      </c>
      <c r="J155" s="1" t="s">
        <v>137</v>
      </c>
      <c r="K155" s="46"/>
      <c r="L155" s="13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s="7" customFormat="1" ht="15" customHeight="1" x14ac:dyDescent="0.25">
      <c r="A156" s="30"/>
      <c r="B156" s="28" t="s">
        <v>11</v>
      </c>
      <c r="C156" s="29" t="s">
        <v>12</v>
      </c>
      <c r="D156" s="29" t="s">
        <v>10</v>
      </c>
      <c r="E156" s="57">
        <v>1</v>
      </c>
      <c r="F156" s="29" t="s">
        <v>7</v>
      </c>
      <c r="G156" s="29" t="s">
        <v>8</v>
      </c>
      <c r="H156" s="29" t="s">
        <v>9</v>
      </c>
      <c r="I156" s="30" t="s">
        <v>111</v>
      </c>
      <c r="J156" s="29" t="s">
        <v>135</v>
      </c>
      <c r="K156" s="46"/>
      <c r="L156" s="15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</row>
    <row r="157" spans="1:39" s="7" customFormat="1" ht="15" customHeight="1" x14ac:dyDescent="0.25">
      <c r="A157" s="30"/>
      <c r="B157" s="28" t="s">
        <v>11</v>
      </c>
      <c r="C157" s="29" t="s">
        <v>12</v>
      </c>
      <c r="D157" s="29" t="s">
        <v>10</v>
      </c>
      <c r="E157" s="57">
        <v>4</v>
      </c>
      <c r="F157" s="29" t="s">
        <v>7</v>
      </c>
      <c r="G157" s="29" t="s">
        <v>8</v>
      </c>
      <c r="H157" s="29" t="s">
        <v>9</v>
      </c>
      <c r="I157" s="30" t="s">
        <v>111</v>
      </c>
      <c r="J157" s="6" t="s">
        <v>137</v>
      </c>
      <c r="K157" s="46"/>
      <c r="L157" s="15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</row>
    <row r="158" spans="1:39" ht="15" customHeight="1" x14ac:dyDescent="0.25">
      <c r="A158" s="12"/>
      <c r="B158" s="28" t="s">
        <v>11</v>
      </c>
      <c r="C158" s="29" t="s">
        <v>12</v>
      </c>
      <c r="D158" s="29" t="s">
        <v>83</v>
      </c>
      <c r="E158" s="57">
        <v>1</v>
      </c>
      <c r="F158" s="29" t="s">
        <v>7</v>
      </c>
      <c r="G158" s="29" t="s">
        <v>13</v>
      </c>
      <c r="H158" s="29" t="s">
        <v>80</v>
      </c>
      <c r="I158" s="30" t="s">
        <v>113</v>
      </c>
      <c r="J158" s="29" t="s">
        <v>136</v>
      </c>
      <c r="K158" s="46"/>
      <c r="L158" s="13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ht="15" customHeight="1" x14ac:dyDescent="0.25">
      <c r="A159" s="12"/>
      <c r="B159" s="28" t="s">
        <v>11</v>
      </c>
      <c r="C159" s="29" t="s">
        <v>12</v>
      </c>
      <c r="D159" s="29" t="s">
        <v>86</v>
      </c>
      <c r="E159" s="57">
        <v>1</v>
      </c>
      <c r="F159" s="29" t="s">
        <v>7</v>
      </c>
      <c r="G159" s="29" t="s">
        <v>13</v>
      </c>
      <c r="H159" s="29" t="s">
        <v>87</v>
      </c>
      <c r="I159" s="30" t="s">
        <v>114</v>
      </c>
      <c r="J159" s="29" t="s">
        <v>136</v>
      </c>
      <c r="K159" s="46"/>
      <c r="L159" s="13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ht="15" customHeight="1" x14ac:dyDescent="0.25">
      <c r="A160" s="12"/>
      <c r="B160" s="28" t="s">
        <v>11</v>
      </c>
      <c r="C160" s="29" t="s">
        <v>12</v>
      </c>
      <c r="D160" s="29" t="s">
        <v>86</v>
      </c>
      <c r="E160" s="57">
        <v>1</v>
      </c>
      <c r="F160" s="29" t="s">
        <v>7</v>
      </c>
      <c r="G160" s="29" t="s">
        <v>13</v>
      </c>
      <c r="H160" s="29" t="s">
        <v>87</v>
      </c>
      <c r="I160" s="30" t="s">
        <v>114</v>
      </c>
      <c r="J160" s="6" t="s">
        <v>137</v>
      </c>
      <c r="K160" s="46"/>
      <c r="L160" s="13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ht="15" customHeight="1" x14ac:dyDescent="0.25">
      <c r="A161" s="12"/>
      <c r="B161" s="28" t="s">
        <v>11</v>
      </c>
      <c r="C161" s="29" t="s">
        <v>12</v>
      </c>
      <c r="D161" s="29" t="s">
        <v>93</v>
      </c>
      <c r="E161" s="57">
        <v>3</v>
      </c>
      <c r="F161" s="29" t="s">
        <v>7</v>
      </c>
      <c r="G161" s="29" t="s">
        <v>13</v>
      </c>
      <c r="H161" s="29" t="s">
        <v>92</v>
      </c>
      <c r="I161" s="30" t="s">
        <v>115</v>
      </c>
      <c r="J161" s="29" t="s">
        <v>136</v>
      </c>
      <c r="K161" s="46"/>
      <c r="L161" s="1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ht="15" customHeight="1" x14ac:dyDescent="0.25">
      <c r="A162" s="12"/>
      <c r="B162" s="28" t="s">
        <v>5</v>
      </c>
      <c r="C162" s="29" t="s">
        <v>6</v>
      </c>
      <c r="D162" s="29" t="s">
        <v>4</v>
      </c>
      <c r="E162" s="57">
        <v>2</v>
      </c>
      <c r="F162" s="29" t="s">
        <v>7</v>
      </c>
      <c r="G162" s="29" t="s">
        <v>8</v>
      </c>
      <c r="H162" s="29" t="s">
        <v>9</v>
      </c>
      <c r="I162" s="30" t="s">
        <v>111</v>
      </c>
      <c r="J162" s="6" t="s">
        <v>137</v>
      </c>
      <c r="K162" s="46"/>
      <c r="L162" s="13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ht="15" customHeight="1" x14ac:dyDescent="0.25">
      <c r="A163" s="12"/>
      <c r="B163" s="28" t="s">
        <v>5</v>
      </c>
      <c r="C163" s="29" t="s">
        <v>6</v>
      </c>
      <c r="D163" s="29" t="s">
        <v>79</v>
      </c>
      <c r="E163" s="57">
        <v>1</v>
      </c>
      <c r="F163" s="29" t="s">
        <v>7</v>
      </c>
      <c r="G163" s="29" t="s">
        <v>22</v>
      </c>
      <c r="H163" s="29" t="s">
        <v>80</v>
      </c>
      <c r="I163" s="30" t="s">
        <v>113</v>
      </c>
      <c r="J163" s="6" t="s">
        <v>137</v>
      </c>
      <c r="K163" s="46"/>
      <c r="L163" s="13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ht="15" customHeight="1" x14ac:dyDescent="0.25">
      <c r="A164" s="12"/>
      <c r="B164" s="28" t="s">
        <v>5</v>
      </c>
      <c r="C164" s="29" t="s">
        <v>6</v>
      </c>
      <c r="D164" s="29" t="s">
        <v>86</v>
      </c>
      <c r="E164" s="57">
        <v>2</v>
      </c>
      <c r="F164" s="29" t="s">
        <v>7</v>
      </c>
      <c r="G164" s="29" t="s">
        <v>13</v>
      </c>
      <c r="H164" s="29" t="s">
        <v>87</v>
      </c>
      <c r="I164" s="30" t="s">
        <v>114</v>
      </c>
      <c r="J164" s="6" t="s">
        <v>137</v>
      </c>
      <c r="K164" s="46"/>
      <c r="L164" s="13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ht="15" customHeight="1" thickBot="1" x14ac:dyDescent="0.3">
      <c r="A165" s="12"/>
      <c r="B165" s="28" t="s">
        <v>5</v>
      </c>
      <c r="C165" s="29" t="s">
        <v>6</v>
      </c>
      <c r="D165" s="29" t="s">
        <v>91</v>
      </c>
      <c r="E165" s="57">
        <v>1</v>
      </c>
      <c r="F165" s="29" t="s">
        <v>7</v>
      </c>
      <c r="G165" s="29" t="s">
        <v>13</v>
      </c>
      <c r="H165" s="29" t="s">
        <v>92</v>
      </c>
      <c r="I165" s="30" t="s">
        <v>115</v>
      </c>
      <c r="J165" s="6" t="s">
        <v>137</v>
      </c>
      <c r="K165" s="49"/>
      <c r="L165" s="13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ht="25.5" customHeight="1" thickBot="1" x14ac:dyDescent="0.3">
      <c r="A166" s="12"/>
      <c r="B166" s="54" t="s">
        <v>138</v>
      </c>
      <c r="C166" s="16"/>
      <c r="D166" s="16"/>
      <c r="E166" s="58"/>
      <c r="F166" s="16"/>
      <c r="G166" s="16"/>
      <c r="H166" s="16"/>
      <c r="I166" s="16"/>
      <c r="J166" s="16"/>
      <c r="K166" s="50">
        <f>SUM(K3:K165)</f>
        <v>0</v>
      </c>
      <c r="L166" s="1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s="4" customFormat="1" x14ac:dyDescent="0.25">
      <c r="B167" s="51" t="s">
        <v>139</v>
      </c>
      <c r="C167" s="52"/>
      <c r="D167" s="53"/>
      <c r="E167" s="61"/>
      <c r="F167" s="53"/>
      <c r="G167" s="53"/>
      <c r="H167" s="53"/>
      <c r="I167" s="52"/>
      <c r="J167" s="52"/>
      <c r="K167" s="52"/>
      <c r="L167"/>
      <c r="M167"/>
    </row>
    <row r="168" spans="1:39" ht="28.5" customHeight="1" x14ac:dyDescent="0.25">
      <c r="B168" s="52"/>
      <c r="C168" s="52"/>
      <c r="D168" s="53"/>
      <c r="E168" s="61"/>
      <c r="F168" s="53"/>
      <c r="G168" s="53"/>
      <c r="H168" s="53"/>
      <c r="I168" s="52"/>
      <c r="J168" s="52"/>
      <c r="K168" s="52"/>
    </row>
    <row r="169" spans="1:39" x14ac:dyDescent="0.25">
      <c r="B169" s="52" t="s">
        <v>140</v>
      </c>
      <c r="C169" s="52"/>
      <c r="D169" s="53"/>
      <c r="E169" s="61"/>
      <c r="F169" s="53"/>
      <c r="G169" s="53"/>
      <c r="H169" s="53"/>
      <c r="I169" s="52"/>
      <c r="J169" s="52"/>
      <c r="K169" s="52"/>
    </row>
    <row r="170" spans="1:39" x14ac:dyDescent="0.25">
      <c r="B170" s="52" t="s">
        <v>141</v>
      </c>
      <c r="C170" s="52"/>
      <c r="D170" s="53"/>
      <c r="E170" s="61"/>
      <c r="F170" s="53"/>
      <c r="G170" s="53"/>
      <c r="H170" s="53"/>
      <c r="I170" s="52"/>
      <c r="J170" s="52"/>
      <c r="K170" s="52"/>
    </row>
    <row r="171" spans="1:39" x14ac:dyDescent="0.25">
      <c r="B171" s="52" t="s">
        <v>142</v>
      </c>
      <c r="C171" s="52"/>
      <c r="D171" s="53"/>
      <c r="E171" s="61"/>
      <c r="F171" s="53"/>
      <c r="G171" s="53"/>
      <c r="H171" s="53"/>
      <c r="I171" s="52"/>
      <c r="J171" s="52"/>
      <c r="K171" s="52"/>
    </row>
  </sheetData>
  <autoFilter ref="A2:K166"/>
  <sortState ref="B168:J171">
    <sortCondition ref="B167"/>
  </sortState>
  <mergeCells count="1">
    <mergeCell ref="B1:K1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1"/>
  <sheetViews>
    <sheetView tabSelected="1" view="pageBreakPreview" topLeftCell="A154" zoomScaleNormal="100" zoomScaleSheetLayoutView="100" workbookViewId="0">
      <selection activeCell="E171" sqref="E171"/>
    </sheetView>
  </sheetViews>
  <sheetFormatPr defaultRowHeight="15" x14ac:dyDescent="0.25"/>
  <cols>
    <col min="1" max="1" width="0.140625" customWidth="1"/>
    <col min="2" max="2" width="38.85546875" bestFit="1" customWidth="1"/>
    <col min="3" max="3" width="24.42578125" bestFit="1" customWidth="1"/>
    <col min="4" max="4" width="8.28515625" customWidth="1"/>
    <col min="5" max="5" width="6" style="62" customWidth="1"/>
    <col min="6" max="6" width="3.5703125" bestFit="1" customWidth="1"/>
    <col min="7" max="7" width="15.5703125" customWidth="1"/>
    <col min="8" max="8" width="14" style="8" bestFit="1" customWidth="1"/>
    <col min="9" max="9" width="12.28515625" bestFit="1" customWidth="1"/>
    <col min="10" max="10" width="12.7109375" customWidth="1"/>
    <col min="11" max="11" width="19.5703125" style="9" customWidth="1"/>
    <col min="12" max="12" width="10.5703125" bestFit="1" customWidth="1"/>
  </cols>
  <sheetData>
    <row r="1" spans="1:12" ht="18.75" x14ac:dyDescent="0.3">
      <c r="A1" s="5" t="s">
        <v>108</v>
      </c>
      <c r="B1" s="113" t="s">
        <v>133</v>
      </c>
      <c r="C1" s="114"/>
      <c r="D1" s="114"/>
      <c r="E1" s="114"/>
      <c r="F1" s="114"/>
      <c r="G1" s="114"/>
      <c r="H1" s="114"/>
      <c r="I1" s="114"/>
      <c r="J1" s="114"/>
      <c r="K1" s="115"/>
    </row>
    <row r="2" spans="1:12" s="41" customFormat="1" ht="67.150000000000006" customHeight="1" x14ac:dyDescent="0.25">
      <c r="A2" s="35"/>
      <c r="B2" s="36" t="s">
        <v>0</v>
      </c>
      <c r="C2" s="37" t="s">
        <v>121</v>
      </c>
      <c r="D2" s="38" t="s">
        <v>110</v>
      </c>
      <c r="E2" s="59" t="s">
        <v>1</v>
      </c>
      <c r="F2" s="37" t="s">
        <v>2</v>
      </c>
      <c r="G2" s="38" t="s">
        <v>106</v>
      </c>
      <c r="H2" s="38" t="s">
        <v>109</v>
      </c>
      <c r="I2" s="39" t="s">
        <v>3</v>
      </c>
      <c r="J2" s="38" t="s">
        <v>134</v>
      </c>
      <c r="K2" s="42" t="s">
        <v>143</v>
      </c>
      <c r="L2" s="40"/>
    </row>
    <row r="3" spans="1:12" x14ac:dyDescent="0.25">
      <c r="A3" s="11"/>
      <c r="B3" s="18" t="s">
        <v>34</v>
      </c>
      <c r="C3" s="1" t="s">
        <v>35</v>
      </c>
      <c r="D3" s="1" t="s">
        <v>14</v>
      </c>
      <c r="E3" s="60">
        <v>2</v>
      </c>
      <c r="F3" s="1" t="s">
        <v>7</v>
      </c>
      <c r="G3" s="1" t="s">
        <v>13</v>
      </c>
      <c r="H3" s="1" t="s">
        <v>9</v>
      </c>
      <c r="I3" s="11" t="s">
        <v>111</v>
      </c>
      <c r="J3" s="1" t="s">
        <v>137</v>
      </c>
      <c r="K3" s="43"/>
      <c r="L3" s="67" t="s">
        <v>148</v>
      </c>
    </row>
    <row r="4" spans="1:12" x14ac:dyDescent="0.25">
      <c r="A4" s="11"/>
      <c r="B4" s="18" t="s">
        <v>34</v>
      </c>
      <c r="C4" s="1" t="s">
        <v>35</v>
      </c>
      <c r="D4" s="1" t="s">
        <v>79</v>
      </c>
      <c r="E4" s="60">
        <v>1</v>
      </c>
      <c r="F4" s="1" t="s">
        <v>7</v>
      </c>
      <c r="G4" s="1" t="s">
        <v>22</v>
      </c>
      <c r="H4" s="1" t="s">
        <v>80</v>
      </c>
      <c r="I4" s="11" t="s">
        <v>113</v>
      </c>
      <c r="J4" s="1" t="s">
        <v>137</v>
      </c>
      <c r="K4" s="43"/>
      <c r="L4" s="67" t="s">
        <v>148</v>
      </c>
    </row>
    <row r="5" spans="1:12" x14ac:dyDescent="0.25">
      <c r="A5" s="11"/>
      <c r="B5" s="18" t="s">
        <v>34</v>
      </c>
      <c r="C5" s="1" t="s">
        <v>35</v>
      </c>
      <c r="D5" s="1" t="s">
        <v>86</v>
      </c>
      <c r="E5" s="60">
        <v>2</v>
      </c>
      <c r="F5" s="1" t="s">
        <v>7</v>
      </c>
      <c r="G5" s="1" t="s">
        <v>22</v>
      </c>
      <c r="H5" s="1" t="s">
        <v>87</v>
      </c>
      <c r="I5" s="11" t="s">
        <v>114</v>
      </c>
      <c r="J5" s="1" t="s">
        <v>137</v>
      </c>
      <c r="K5" s="43"/>
      <c r="L5" s="67" t="s">
        <v>148</v>
      </c>
    </row>
    <row r="6" spans="1:12" x14ac:dyDescent="0.25">
      <c r="A6" s="11"/>
      <c r="B6" s="19" t="s">
        <v>34</v>
      </c>
      <c r="C6" s="3" t="s">
        <v>35</v>
      </c>
      <c r="D6" s="3" t="s">
        <v>93</v>
      </c>
      <c r="E6" s="55">
        <v>1</v>
      </c>
      <c r="F6" s="3" t="s">
        <v>7</v>
      </c>
      <c r="G6" s="3" t="s">
        <v>13</v>
      </c>
      <c r="H6" s="3" t="s">
        <v>92</v>
      </c>
      <c r="I6" s="12" t="s">
        <v>115</v>
      </c>
      <c r="J6" s="1" t="s">
        <v>137</v>
      </c>
      <c r="K6" s="43"/>
      <c r="L6" s="67" t="s">
        <v>148</v>
      </c>
    </row>
    <row r="7" spans="1:12" x14ac:dyDescent="0.25">
      <c r="A7" s="11"/>
      <c r="B7" s="19" t="s">
        <v>34</v>
      </c>
      <c r="C7" s="3" t="s">
        <v>35</v>
      </c>
      <c r="D7" s="3" t="s">
        <v>10</v>
      </c>
      <c r="E7" s="55">
        <v>1</v>
      </c>
      <c r="F7" s="3" t="s">
        <v>7</v>
      </c>
      <c r="G7" s="1" t="s">
        <v>22</v>
      </c>
      <c r="H7" s="34">
        <v>150104</v>
      </c>
      <c r="I7" s="30" t="s">
        <v>146</v>
      </c>
      <c r="J7" s="1" t="s">
        <v>137</v>
      </c>
      <c r="K7" s="43"/>
      <c r="L7" s="67" t="s">
        <v>148</v>
      </c>
    </row>
    <row r="8" spans="1:12" x14ac:dyDescent="0.25">
      <c r="A8" s="11"/>
      <c r="B8" s="19" t="s">
        <v>34</v>
      </c>
      <c r="C8" s="3" t="s">
        <v>35</v>
      </c>
      <c r="D8" s="3" t="s">
        <v>10</v>
      </c>
      <c r="E8" s="55">
        <v>1</v>
      </c>
      <c r="F8" s="3" t="s">
        <v>7</v>
      </c>
      <c r="G8" s="1" t="s">
        <v>22</v>
      </c>
      <c r="H8" s="10" t="s">
        <v>61</v>
      </c>
      <c r="I8" s="11" t="s">
        <v>112</v>
      </c>
      <c r="J8" s="1" t="s">
        <v>137</v>
      </c>
      <c r="K8" s="43"/>
      <c r="L8" s="67" t="s">
        <v>148</v>
      </c>
    </row>
    <row r="9" spans="1:12" x14ac:dyDescent="0.25">
      <c r="A9" s="11"/>
      <c r="B9" s="18" t="s">
        <v>34</v>
      </c>
      <c r="C9" s="1" t="s">
        <v>36</v>
      </c>
      <c r="D9" s="1" t="s">
        <v>14</v>
      </c>
      <c r="E9" s="60">
        <v>1</v>
      </c>
      <c r="F9" s="1" t="s">
        <v>7</v>
      </c>
      <c r="G9" s="1" t="s">
        <v>13</v>
      </c>
      <c r="H9" s="1" t="s">
        <v>9</v>
      </c>
      <c r="I9" s="11" t="s">
        <v>111</v>
      </c>
      <c r="J9" s="1" t="s">
        <v>137</v>
      </c>
      <c r="K9" s="43"/>
      <c r="L9" s="67" t="s">
        <v>148</v>
      </c>
    </row>
    <row r="10" spans="1:12" x14ac:dyDescent="0.25">
      <c r="A10" s="11"/>
      <c r="B10" s="18" t="s">
        <v>34</v>
      </c>
      <c r="C10" s="1" t="s">
        <v>36</v>
      </c>
      <c r="D10" s="1" t="s">
        <v>60</v>
      </c>
      <c r="E10" s="60">
        <v>1</v>
      </c>
      <c r="F10" s="1" t="s">
        <v>7</v>
      </c>
      <c r="G10" s="1" t="s">
        <v>22</v>
      </c>
      <c r="H10" s="10" t="s">
        <v>61</v>
      </c>
      <c r="I10" s="11" t="s">
        <v>112</v>
      </c>
      <c r="J10" s="1" t="s">
        <v>137</v>
      </c>
      <c r="K10" s="43"/>
      <c r="L10" s="67" t="s">
        <v>148</v>
      </c>
    </row>
    <row r="11" spans="1:12" x14ac:dyDescent="0.25">
      <c r="A11" s="11"/>
      <c r="B11" s="18" t="s">
        <v>34</v>
      </c>
      <c r="C11" s="1" t="s">
        <v>36</v>
      </c>
      <c r="D11" s="1" t="s">
        <v>4</v>
      </c>
      <c r="E11" s="60">
        <v>1</v>
      </c>
      <c r="F11" s="1" t="s">
        <v>7</v>
      </c>
      <c r="G11" s="1" t="s">
        <v>8</v>
      </c>
      <c r="H11" s="1" t="s">
        <v>9</v>
      </c>
      <c r="I11" s="11" t="s">
        <v>111</v>
      </c>
      <c r="J11" s="1" t="s">
        <v>137</v>
      </c>
      <c r="K11" s="43"/>
      <c r="L11" s="67" t="s">
        <v>148</v>
      </c>
    </row>
    <row r="12" spans="1:12" x14ac:dyDescent="0.25">
      <c r="A12" s="11"/>
      <c r="B12" s="18" t="s">
        <v>34</v>
      </c>
      <c r="C12" s="1" t="s">
        <v>36</v>
      </c>
      <c r="D12" s="1" t="s">
        <v>81</v>
      </c>
      <c r="E12" s="60">
        <v>1</v>
      </c>
      <c r="F12" s="1" t="s">
        <v>7</v>
      </c>
      <c r="G12" s="1" t="s">
        <v>22</v>
      </c>
      <c r="H12" s="1" t="s">
        <v>80</v>
      </c>
      <c r="I12" s="11" t="s">
        <v>113</v>
      </c>
      <c r="J12" s="1" t="s">
        <v>137</v>
      </c>
      <c r="K12" s="43"/>
      <c r="L12" s="67" t="s">
        <v>148</v>
      </c>
    </row>
    <row r="13" spans="1:12" x14ac:dyDescent="0.25">
      <c r="A13" s="11"/>
      <c r="B13" s="19" t="s">
        <v>34</v>
      </c>
      <c r="C13" s="3" t="s">
        <v>36</v>
      </c>
      <c r="D13" s="3" t="s">
        <v>88</v>
      </c>
      <c r="E13" s="55">
        <v>2</v>
      </c>
      <c r="F13" s="3" t="s">
        <v>7</v>
      </c>
      <c r="G13" s="3" t="s">
        <v>13</v>
      </c>
      <c r="H13" s="3" t="s">
        <v>87</v>
      </c>
      <c r="I13" s="11" t="s">
        <v>114</v>
      </c>
      <c r="J13" s="1" t="s">
        <v>137</v>
      </c>
      <c r="K13" s="43"/>
      <c r="L13" s="67" t="s">
        <v>148</v>
      </c>
    </row>
    <row r="14" spans="1:12" x14ac:dyDescent="0.25">
      <c r="A14" s="11"/>
      <c r="B14" s="19" t="s">
        <v>34</v>
      </c>
      <c r="C14" s="3" t="s">
        <v>36</v>
      </c>
      <c r="D14" s="3" t="s">
        <v>91</v>
      </c>
      <c r="E14" s="55">
        <v>2</v>
      </c>
      <c r="F14" s="3" t="s">
        <v>7</v>
      </c>
      <c r="G14" s="3" t="s">
        <v>13</v>
      </c>
      <c r="H14" s="3" t="s">
        <v>92</v>
      </c>
      <c r="I14" s="12" t="s">
        <v>115</v>
      </c>
      <c r="J14" s="1" t="s">
        <v>137</v>
      </c>
      <c r="K14" s="43"/>
      <c r="L14" s="67" t="s">
        <v>148</v>
      </c>
    </row>
    <row r="15" spans="1:12" x14ac:dyDescent="0.25">
      <c r="A15" s="11"/>
      <c r="B15" s="19" t="s">
        <v>34</v>
      </c>
      <c r="C15" s="3" t="s">
        <v>36</v>
      </c>
      <c r="D15" s="3" t="s">
        <v>10</v>
      </c>
      <c r="E15" s="55">
        <v>1</v>
      </c>
      <c r="F15" s="3" t="s">
        <v>7</v>
      </c>
      <c r="G15" s="1" t="s">
        <v>22</v>
      </c>
      <c r="H15" s="34">
        <v>150104</v>
      </c>
      <c r="I15" s="30" t="s">
        <v>146</v>
      </c>
      <c r="J15" s="1" t="s">
        <v>137</v>
      </c>
      <c r="K15" s="43"/>
      <c r="L15" s="67" t="s">
        <v>148</v>
      </c>
    </row>
    <row r="16" spans="1:12" s="4" customFormat="1" x14ac:dyDescent="0.25">
      <c r="A16" s="12"/>
      <c r="B16" s="21" t="s">
        <v>34</v>
      </c>
      <c r="C16" s="22" t="s">
        <v>98</v>
      </c>
      <c r="D16" s="22" t="s">
        <v>88</v>
      </c>
      <c r="E16" s="55">
        <v>1</v>
      </c>
      <c r="F16" s="22" t="s">
        <v>7</v>
      </c>
      <c r="G16" s="22" t="s">
        <v>22</v>
      </c>
      <c r="H16" s="22" t="s">
        <v>87</v>
      </c>
      <c r="I16" s="23" t="s">
        <v>114</v>
      </c>
      <c r="J16" s="1" t="s">
        <v>137</v>
      </c>
      <c r="K16" s="43"/>
      <c r="L16" s="68" t="s">
        <v>149</v>
      </c>
    </row>
    <row r="17" spans="1:12" s="4" customFormat="1" x14ac:dyDescent="0.25">
      <c r="A17" s="12"/>
      <c r="B17" s="19" t="s">
        <v>34</v>
      </c>
      <c r="C17" s="22" t="s">
        <v>50</v>
      </c>
      <c r="D17" s="3" t="s">
        <v>94</v>
      </c>
      <c r="E17" s="55">
        <v>14</v>
      </c>
      <c r="F17" s="3" t="s">
        <v>7</v>
      </c>
      <c r="G17" s="3" t="s">
        <v>13</v>
      </c>
      <c r="H17" s="3" t="s">
        <v>92</v>
      </c>
      <c r="I17" s="12" t="s">
        <v>115</v>
      </c>
      <c r="J17" s="1" t="s">
        <v>137</v>
      </c>
      <c r="K17" s="43"/>
      <c r="L17" s="68" t="s">
        <v>149</v>
      </c>
    </row>
    <row r="18" spans="1:12" s="4" customFormat="1" x14ac:dyDescent="0.25">
      <c r="A18" s="12"/>
      <c r="B18" s="32" t="s">
        <v>126</v>
      </c>
      <c r="C18" s="22" t="s">
        <v>50</v>
      </c>
      <c r="D18" s="3" t="s">
        <v>91</v>
      </c>
      <c r="E18" s="55">
        <v>1</v>
      </c>
      <c r="F18" s="22" t="s">
        <v>7</v>
      </c>
      <c r="G18" s="22" t="s">
        <v>22</v>
      </c>
      <c r="H18" s="33">
        <v>150101</v>
      </c>
      <c r="I18" s="23" t="s">
        <v>115</v>
      </c>
      <c r="J18" s="1" t="s">
        <v>137</v>
      </c>
      <c r="K18" s="43"/>
      <c r="L18" s="68" t="s">
        <v>149</v>
      </c>
    </row>
    <row r="19" spans="1:12" s="4" customFormat="1" x14ac:dyDescent="0.25">
      <c r="A19" s="12"/>
      <c r="B19" s="19" t="s">
        <v>34</v>
      </c>
      <c r="C19" s="3" t="s">
        <v>50</v>
      </c>
      <c r="D19" s="3" t="s">
        <v>49</v>
      </c>
      <c r="E19" s="55">
        <v>7</v>
      </c>
      <c r="F19" s="3" t="s">
        <v>7</v>
      </c>
      <c r="G19" s="3" t="s">
        <v>13</v>
      </c>
      <c r="H19" s="3" t="s">
        <v>9</v>
      </c>
      <c r="I19" s="12" t="s">
        <v>111</v>
      </c>
      <c r="J19" s="1" t="s">
        <v>137</v>
      </c>
      <c r="K19" s="43"/>
      <c r="L19" s="68" t="s">
        <v>149</v>
      </c>
    </row>
    <row r="20" spans="1:12" s="4" customFormat="1" x14ac:dyDescent="0.25">
      <c r="A20" s="12"/>
      <c r="B20" s="19" t="s">
        <v>34</v>
      </c>
      <c r="C20" s="3" t="s">
        <v>50</v>
      </c>
      <c r="D20" s="3" t="s">
        <v>49</v>
      </c>
      <c r="E20" s="55">
        <v>7</v>
      </c>
      <c r="F20" s="3" t="s">
        <v>7</v>
      </c>
      <c r="G20" s="3" t="s">
        <v>13</v>
      </c>
      <c r="H20" s="3" t="s">
        <v>9</v>
      </c>
      <c r="I20" s="12" t="s">
        <v>111</v>
      </c>
      <c r="J20" s="1" t="s">
        <v>137</v>
      </c>
      <c r="K20" s="43"/>
      <c r="L20" s="68" t="s">
        <v>149</v>
      </c>
    </row>
    <row r="21" spans="1:12" s="4" customFormat="1" x14ac:dyDescent="0.25">
      <c r="A21" s="12"/>
      <c r="B21" s="19" t="s">
        <v>34</v>
      </c>
      <c r="C21" s="3" t="s">
        <v>50</v>
      </c>
      <c r="D21" s="3" t="s">
        <v>4</v>
      </c>
      <c r="E21" s="55">
        <v>1</v>
      </c>
      <c r="F21" s="3" t="s">
        <v>7</v>
      </c>
      <c r="G21" s="3" t="s">
        <v>8</v>
      </c>
      <c r="H21" s="3" t="s">
        <v>9</v>
      </c>
      <c r="I21" s="12" t="s">
        <v>111</v>
      </c>
      <c r="J21" s="1" t="s">
        <v>137</v>
      </c>
      <c r="K21" s="43"/>
      <c r="L21" s="68" t="s">
        <v>149</v>
      </c>
    </row>
    <row r="22" spans="1:12" x14ac:dyDescent="0.25">
      <c r="A22" s="11"/>
      <c r="B22" s="18" t="s">
        <v>34</v>
      </c>
      <c r="C22" s="22" t="s">
        <v>95</v>
      </c>
      <c r="D22" s="1" t="s">
        <v>14</v>
      </c>
      <c r="E22" s="60">
        <v>1</v>
      </c>
      <c r="F22" s="1" t="s">
        <v>7</v>
      </c>
      <c r="G22" s="1" t="s">
        <v>13</v>
      </c>
      <c r="H22" s="1" t="s">
        <v>9</v>
      </c>
      <c r="I22" s="11" t="s">
        <v>111</v>
      </c>
      <c r="J22" s="1" t="s">
        <v>137</v>
      </c>
      <c r="K22" s="43"/>
      <c r="L22" s="67" t="s">
        <v>148</v>
      </c>
    </row>
    <row r="23" spans="1:12" x14ac:dyDescent="0.25">
      <c r="A23" s="11"/>
      <c r="B23" s="21" t="s">
        <v>34</v>
      </c>
      <c r="C23" s="22" t="s">
        <v>95</v>
      </c>
      <c r="D23" s="22" t="s">
        <v>88</v>
      </c>
      <c r="E23" s="55">
        <v>1</v>
      </c>
      <c r="F23" s="22" t="s">
        <v>7</v>
      </c>
      <c r="G23" s="22" t="s">
        <v>22</v>
      </c>
      <c r="H23" s="22" t="s">
        <v>87</v>
      </c>
      <c r="I23" s="23" t="s">
        <v>114</v>
      </c>
      <c r="J23" s="1" t="s">
        <v>137</v>
      </c>
      <c r="K23" s="43"/>
      <c r="L23" s="67" t="s">
        <v>148</v>
      </c>
    </row>
    <row r="24" spans="1:12" x14ac:dyDescent="0.25">
      <c r="A24" s="11"/>
      <c r="B24" s="21" t="s">
        <v>34</v>
      </c>
      <c r="C24" s="22" t="s">
        <v>95</v>
      </c>
      <c r="D24" s="22" t="s">
        <v>86</v>
      </c>
      <c r="E24" s="55">
        <v>1</v>
      </c>
      <c r="F24" s="22" t="s">
        <v>7</v>
      </c>
      <c r="G24" s="22" t="s">
        <v>13</v>
      </c>
      <c r="H24" s="22" t="s">
        <v>96</v>
      </c>
      <c r="I24" s="23" t="s">
        <v>114</v>
      </c>
      <c r="J24" s="1" t="s">
        <v>137</v>
      </c>
      <c r="K24" s="43"/>
      <c r="L24" s="67" t="s">
        <v>148</v>
      </c>
    </row>
    <row r="25" spans="1:12" x14ac:dyDescent="0.25">
      <c r="A25" s="11"/>
      <c r="B25" s="19" t="s">
        <v>129</v>
      </c>
      <c r="C25" s="3" t="s">
        <v>95</v>
      </c>
      <c r="D25" s="3" t="s">
        <v>91</v>
      </c>
      <c r="E25" s="55">
        <v>1</v>
      </c>
      <c r="F25" s="3" t="s">
        <v>7</v>
      </c>
      <c r="G25" s="3" t="s">
        <v>13</v>
      </c>
      <c r="H25" s="3" t="s">
        <v>92</v>
      </c>
      <c r="I25" s="12" t="s">
        <v>115</v>
      </c>
      <c r="J25" s="1" t="s">
        <v>137</v>
      </c>
      <c r="K25" s="43"/>
      <c r="L25" s="67" t="s">
        <v>148</v>
      </c>
    </row>
    <row r="26" spans="1:12" x14ac:dyDescent="0.25">
      <c r="A26" s="11"/>
      <c r="B26" s="19" t="s">
        <v>129</v>
      </c>
      <c r="C26" s="3" t="s">
        <v>95</v>
      </c>
      <c r="D26" s="3" t="s">
        <v>10</v>
      </c>
      <c r="E26" s="55">
        <v>1</v>
      </c>
      <c r="F26" s="3" t="s">
        <v>7</v>
      </c>
      <c r="G26" s="1" t="s">
        <v>22</v>
      </c>
      <c r="H26" s="34">
        <v>150104</v>
      </c>
      <c r="I26" s="30" t="s">
        <v>146</v>
      </c>
      <c r="J26" s="1" t="s">
        <v>137</v>
      </c>
      <c r="K26" s="43"/>
      <c r="L26" s="67" t="s">
        <v>148</v>
      </c>
    </row>
    <row r="27" spans="1:12" x14ac:dyDescent="0.25">
      <c r="A27" s="11"/>
      <c r="B27" s="19" t="s">
        <v>129</v>
      </c>
      <c r="C27" s="3" t="s">
        <v>95</v>
      </c>
      <c r="D27" s="3" t="s">
        <v>10</v>
      </c>
      <c r="E27" s="55">
        <v>1</v>
      </c>
      <c r="F27" s="3" t="s">
        <v>7</v>
      </c>
      <c r="G27" s="1" t="s">
        <v>22</v>
      </c>
      <c r="H27" s="10" t="s">
        <v>61</v>
      </c>
      <c r="I27" s="11" t="s">
        <v>112</v>
      </c>
      <c r="J27" s="1" t="s">
        <v>137</v>
      </c>
      <c r="K27" s="43"/>
      <c r="L27" s="67" t="s">
        <v>148</v>
      </c>
    </row>
    <row r="28" spans="1:12" ht="15" customHeight="1" x14ac:dyDescent="0.25">
      <c r="A28" s="11"/>
      <c r="B28" s="19" t="s">
        <v>130</v>
      </c>
      <c r="C28" s="3" t="s">
        <v>131</v>
      </c>
      <c r="D28" s="3" t="s">
        <v>14</v>
      </c>
      <c r="E28" s="55">
        <v>1</v>
      </c>
      <c r="F28" s="3" t="s">
        <v>7</v>
      </c>
      <c r="G28" s="3" t="s">
        <v>13</v>
      </c>
      <c r="H28" s="3" t="s">
        <v>9</v>
      </c>
      <c r="I28" s="12" t="s">
        <v>111</v>
      </c>
      <c r="J28" s="1" t="s">
        <v>137</v>
      </c>
      <c r="K28" s="43"/>
      <c r="L28" s="69" t="s">
        <v>150</v>
      </c>
    </row>
    <row r="29" spans="1:12" ht="15" customHeight="1" x14ac:dyDescent="0.25">
      <c r="A29" s="11"/>
      <c r="B29" s="19" t="s">
        <v>130</v>
      </c>
      <c r="C29" s="3" t="s">
        <v>131</v>
      </c>
      <c r="D29" s="3" t="s">
        <v>86</v>
      </c>
      <c r="E29" s="55">
        <v>2</v>
      </c>
      <c r="F29" s="3" t="s">
        <v>7</v>
      </c>
      <c r="G29" s="3" t="s">
        <v>13</v>
      </c>
      <c r="H29" s="3" t="s">
        <v>87</v>
      </c>
      <c r="I29" s="12" t="s">
        <v>114</v>
      </c>
      <c r="J29" s="1" t="s">
        <v>137</v>
      </c>
      <c r="K29" s="43"/>
      <c r="L29" s="69" t="s">
        <v>150</v>
      </c>
    </row>
    <row r="30" spans="1:12" s="7" customFormat="1" ht="15" customHeight="1" x14ac:dyDescent="0.25">
      <c r="A30" s="17"/>
      <c r="B30" s="19" t="s">
        <v>130</v>
      </c>
      <c r="C30" s="3" t="s">
        <v>131</v>
      </c>
      <c r="D30" s="3" t="s">
        <v>93</v>
      </c>
      <c r="E30" s="55">
        <v>1</v>
      </c>
      <c r="F30" s="3" t="s">
        <v>7</v>
      </c>
      <c r="G30" s="3" t="s">
        <v>13</v>
      </c>
      <c r="H30" s="3" t="s">
        <v>92</v>
      </c>
      <c r="I30" s="12" t="s">
        <v>115</v>
      </c>
      <c r="J30" s="3" t="s">
        <v>135</v>
      </c>
      <c r="K30" s="43"/>
      <c r="L30" s="69" t="s">
        <v>150</v>
      </c>
    </row>
    <row r="31" spans="1:12" ht="15" customHeight="1" x14ac:dyDescent="0.25">
      <c r="A31" s="11"/>
      <c r="B31" s="20" t="s">
        <v>42</v>
      </c>
      <c r="C31" s="6" t="s">
        <v>43</v>
      </c>
      <c r="D31" s="6" t="s">
        <v>14</v>
      </c>
      <c r="E31" s="56">
        <v>2</v>
      </c>
      <c r="F31" s="6" t="s">
        <v>7</v>
      </c>
      <c r="G31" s="6" t="s">
        <v>28</v>
      </c>
      <c r="H31" s="6" t="s">
        <v>9</v>
      </c>
      <c r="I31" s="11" t="s">
        <v>111</v>
      </c>
      <c r="J31" s="1" t="s">
        <v>135</v>
      </c>
      <c r="K31" s="43"/>
      <c r="L31" s="70" t="s">
        <v>151</v>
      </c>
    </row>
    <row r="32" spans="1:12" ht="15" customHeight="1" x14ac:dyDescent="0.25">
      <c r="A32" s="11"/>
      <c r="B32" s="18" t="s">
        <v>42</v>
      </c>
      <c r="C32" s="1" t="s">
        <v>43</v>
      </c>
      <c r="D32" s="1" t="s">
        <v>14</v>
      </c>
      <c r="E32" s="60">
        <v>1</v>
      </c>
      <c r="F32" s="1" t="s">
        <v>7</v>
      </c>
      <c r="G32" s="1" t="s">
        <v>28</v>
      </c>
      <c r="H32" s="1" t="s">
        <v>9</v>
      </c>
      <c r="I32" s="11" t="s">
        <v>111</v>
      </c>
      <c r="J32" s="1" t="s">
        <v>137</v>
      </c>
      <c r="K32" s="43"/>
      <c r="L32" s="70" t="s">
        <v>151</v>
      </c>
    </row>
    <row r="33" spans="1:12" ht="15" customHeight="1" x14ac:dyDescent="0.25">
      <c r="A33" s="11"/>
      <c r="B33" s="18" t="s">
        <v>42</v>
      </c>
      <c r="C33" s="1" t="s">
        <v>43</v>
      </c>
      <c r="D33" s="1" t="s">
        <v>79</v>
      </c>
      <c r="E33" s="60">
        <v>1</v>
      </c>
      <c r="F33" s="1" t="s">
        <v>7</v>
      </c>
      <c r="G33" s="1" t="s">
        <v>82</v>
      </c>
      <c r="H33" s="1" t="s">
        <v>80</v>
      </c>
      <c r="I33" s="11" t="s">
        <v>113</v>
      </c>
      <c r="J33" s="1" t="s">
        <v>137</v>
      </c>
      <c r="K33" s="43"/>
      <c r="L33" s="70" t="s">
        <v>151</v>
      </c>
    </row>
    <row r="34" spans="1:12" ht="15" customHeight="1" x14ac:dyDescent="0.25">
      <c r="A34" s="11"/>
      <c r="B34" s="18" t="s">
        <v>42</v>
      </c>
      <c r="C34" s="1" t="s">
        <v>43</v>
      </c>
      <c r="D34" s="1" t="s">
        <v>86</v>
      </c>
      <c r="E34" s="60">
        <v>2</v>
      </c>
      <c r="F34" s="1" t="s">
        <v>7</v>
      </c>
      <c r="G34" s="1" t="s">
        <v>22</v>
      </c>
      <c r="H34" s="1" t="s">
        <v>87</v>
      </c>
      <c r="I34" s="11" t="s">
        <v>114</v>
      </c>
      <c r="J34" s="1" t="s">
        <v>137</v>
      </c>
      <c r="K34" s="43"/>
      <c r="L34" s="70" t="s">
        <v>151</v>
      </c>
    </row>
    <row r="35" spans="1:12" ht="15" customHeight="1" x14ac:dyDescent="0.25">
      <c r="A35" s="11"/>
      <c r="B35" s="19" t="s">
        <v>42</v>
      </c>
      <c r="C35" s="1" t="s">
        <v>43</v>
      </c>
      <c r="D35" s="29" t="s">
        <v>119</v>
      </c>
      <c r="E35" s="55">
        <v>1</v>
      </c>
      <c r="F35" s="3" t="s">
        <v>7</v>
      </c>
      <c r="G35" s="3" t="s">
        <v>22</v>
      </c>
      <c r="H35" s="3" t="s">
        <v>92</v>
      </c>
      <c r="I35" s="12" t="s">
        <v>115</v>
      </c>
      <c r="J35" s="1" t="s">
        <v>137</v>
      </c>
      <c r="K35" s="43"/>
      <c r="L35" s="70" t="s">
        <v>151</v>
      </c>
    </row>
    <row r="36" spans="1:12" ht="15" customHeight="1" x14ac:dyDescent="0.25">
      <c r="A36" s="11"/>
      <c r="B36" s="18" t="s">
        <v>45</v>
      </c>
      <c r="C36" s="1" t="s">
        <v>46</v>
      </c>
      <c r="D36" s="1" t="s">
        <v>4</v>
      </c>
      <c r="E36" s="60">
        <v>3</v>
      </c>
      <c r="F36" s="1" t="s">
        <v>7</v>
      </c>
      <c r="G36" s="1" t="s">
        <v>28</v>
      </c>
      <c r="H36" s="1" t="s">
        <v>9</v>
      </c>
      <c r="I36" s="11" t="s">
        <v>111</v>
      </c>
      <c r="J36" s="1" t="s">
        <v>137</v>
      </c>
      <c r="K36" s="43"/>
      <c r="L36" s="71" t="s">
        <v>158</v>
      </c>
    </row>
    <row r="37" spans="1:12" ht="15" customHeight="1" x14ac:dyDescent="0.25">
      <c r="A37" s="11"/>
      <c r="B37" s="18" t="s">
        <v>45</v>
      </c>
      <c r="C37" s="1" t="s">
        <v>46</v>
      </c>
      <c r="D37" s="1" t="s">
        <v>79</v>
      </c>
      <c r="E37" s="60">
        <v>4</v>
      </c>
      <c r="F37" s="1" t="s">
        <v>7</v>
      </c>
      <c r="G37" s="1" t="s">
        <v>82</v>
      </c>
      <c r="H37" s="1" t="s">
        <v>80</v>
      </c>
      <c r="I37" s="11" t="s">
        <v>113</v>
      </c>
      <c r="J37" s="1" t="s">
        <v>137</v>
      </c>
      <c r="K37" s="43"/>
      <c r="L37" s="71" t="s">
        <v>158</v>
      </c>
    </row>
    <row r="38" spans="1:12" ht="15" customHeight="1" x14ac:dyDescent="0.25">
      <c r="A38" s="11"/>
      <c r="B38" s="19" t="s">
        <v>45</v>
      </c>
      <c r="C38" s="3" t="s">
        <v>46</v>
      </c>
      <c r="D38" s="3" t="s">
        <v>88</v>
      </c>
      <c r="E38" s="55">
        <v>2</v>
      </c>
      <c r="F38" s="3" t="s">
        <v>7</v>
      </c>
      <c r="G38" s="3" t="s">
        <v>13</v>
      </c>
      <c r="H38" s="3" t="s">
        <v>87</v>
      </c>
      <c r="I38" s="11" t="s">
        <v>114</v>
      </c>
      <c r="J38" s="1" t="s">
        <v>137</v>
      </c>
      <c r="K38" s="43"/>
      <c r="L38" s="71" t="s">
        <v>158</v>
      </c>
    </row>
    <row r="39" spans="1:12" ht="15" customHeight="1" x14ac:dyDescent="0.25">
      <c r="A39" s="11"/>
      <c r="B39" s="18" t="s">
        <v>38</v>
      </c>
      <c r="C39" s="1" t="s">
        <v>39</v>
      </c>
      <c r="D39" s="1" t="s">
        <v>14</v>
      </c>
      <c r="E39" s="60">
        <v>1</v>
      </c>
      <c r="F39" s="1" t="s">
        <v>7</v>
      </c>
      <c r="G39" s="1" t="s">
        <v>13</v>
      </c>
      <c r="H39" s="1" t="s">
        <v>9</v>
      </c>
      <c r="I39" s="11" t="s">
        <v>111</v>
      </c>
      <c r="J39" s="1" t="s">
        <v>137</v>
      </c>
      <c r="K39" s="43"/>
      <c r="L39" s="72" t="s">
        <v>27</v>
      </c>
    </row>
    <row r="40" spans="1:12" ht="15" customHeight="1" x14ac:dyDescent="0.25">
      <c r="A40" s="11"/>
      <c r="B40" s="19" t="s">
        <v>38</v>
      </c>
      <c r="C40" s="3" t="s">
        <v>90</v>
      </c>
      <c r="D40" s="3" t="s">
        <v>88</v>
      </c>
      <c r="E40" s="55">
        <v>1</v>
      </c>
      <c r="F40" s="3" t="s">
        <v>7</v>
      </c>
      <c r="G40" s="3" t="s">
        <v>22</v>
      </c>
      <c r="H40" s="3" t="s">
        <v>87</v>
      </c>
      <c r="I40" s="11" t="s">
        <v>114</v>
      </c>
      <c r="J40" s="1" t="s">
        <v>135</v>
      </c>
      <c r="K40" s="43"/>
      <c r="L40" s="72" t="s">
        <v>27</v>
      </c>
    </row>
    <row r="41" spans="1:12" ht="15" customHeight="1" x14ac:dyDescent="0.25">
      <c r="A41" s="11"/>
      <c r="B41" s="18" t="s">
        <v>47</v>
      </c>
      <c r="C41" s="1" t="s">
        <v>48</v>
      </c>
      <c r="D41" s="1" t="s">
        <v>10</v>
      </c>
      <c r="E41" s="60">
        <v>1</v>
      </c>
      <c r="F41" s="1" t="s">
        <v>7</v>
      </c>
      <c r="G41" s="1" t="s">
        <v>13</v>
      </c>
      <c r="H41" s="1" t="s">
        <v>9</v>
      </c>
      <c r="I41" s="11" t="s">
        <v>111</v>
      </c>
      <c r="J41" s="1" t="s">
        <v>137</v>
      </c>
      <c r="K41" s="43"/>
      <c r="L41" s="73" t="s">
        <v>159</v>
      </c>
    </row>
    <row r="42" spans="1:12" ht="15" customHeight="1" x14ac:dyDescent="0.25">
      <c r="A42" s="11"/>
      <c r="B42" s="18" t="s">
        <v>52</v>
      </c>
      <c r="C42" s="1" t="s">
        <v>53</v>
      </c>
      <c r="D42" s="1" t="s">
        <v>51</v>
      </c>
      <c r="E42" s="60">
        <v>1</v>
      </c>
      <c r="F42" s="1" t="s">
        <v>7</v>
      </c>
      <c r="G42" s="1" t="s">
        <v>13</v>
      </c>
      <c r="H42" s="1" t="s">
        <v>9</v>
      </c>
      <c r="I42" s="11" t="s">
        <v>111</v>
      </c>
      <c r="J42" s="1" t="s">
        <v>137</v>
      </c>
      <c r="K42" s="43"/>
      <c r="L42" s="74" t="s">
        <v>153</v>
      </c>
    </row>
    <row r="43" spans="1:12" ht="15" customHeight="1" x14ac:dyDescent="0.25">
      <c r="A43" s="11"/>
      <c r="B43" s="18" t="s">
        <v>40</v>
      </c>
      <c r="C43" s="1" t="s">
        <v>41</v>
      </c>
      <c r="D43" s="1" t="s">
        <v>81</v>
      </c>
      <c r="E43" s="60">
        <v>1</v>
      </c>
      <c r="F43" s="1" t="s">
        <v>7</v>
      </c>
      <c r="G43" s="1" t="s">
        <v>82</v>
      </c>
      <c r="H43" s="1" t="s">
        <v>80</v>
      </c>
      <c r="I43" s="11" t="s">
        <v>113</v>
      </c>
      <c r="J43" s="1" t="s">
        <v>137</v>
      </c>
      <c r="K43" s="43"/>
      <c r="L43" s="75" t="s">
        <v>160</v>
      </c>
    </row>
    <row r="44" spans="1:12" ht="15" customHeight="1" x14ac:dyDescent="0.25">
      <c r="A44" s="11"/>
      <c r="B44" s="18" t="s">
        <v>40</v>
      </c>
      <c r="C44" s="1" t="s">
        <v>41</v>
      </c>
      <c r="D44" s="1" t="s">
        <v>88</v>
      </c>
      <c r="E44" s="60">
        <v>1</v>
      </c>
      <c r="F44" s="1" t="s">
        <v>7</v>
      </c>
      <c r="G44" s="1" t="s">
        <v>22</v>
      </c>
      <c r="H44" s="1" t="s">
        <v>87</v>
      </c>
      <c r="I44" s="11" t="s">
        <v>114</v>
      </c>
      <c r="J44" s="1" t="s">
        <v>137</v>
      </c>
      <c r="K44" s="43"/>
      <c r="L44" s="75" t="s">
        <v>160</v>
      </c>
    </row>
    <row r="45" spans="1:12" ht="15" customHeight="1" x14ac:dyDescent="0.25">
      <c r="A45" s="11"/>
      <c r="B45" s="19" t="s">
        <v>40</v>
      </c>
      <c r="C45" s="3" t="s">
        <v>41</v>
      </c>
      <c r="D45" s="3" t="s">
        <v>91</v>
      </c>
      <c r="E45" s="55">
        <v>1</v>
      </c>
      <c r="F45" s="3" t="s">
        <v>7</v>
      </c>
      <c r="G45" s="3" t="s">
        <v>13</v>
      </c>
      <c r="H45" s="3" t="s">
        <v>92</v>
      </c>
      <c r="I45" s="12" t="s">
        <v>115</v>
      </c>
      <c r="J45" s="1" t="s">
        <v>137</v>
      </c>
      <c r="K45" s="43"/>
      <c r="L45" s="75" t="s">
        <v>160</v>
      </c>
    </row>
    <row r="46" spans="1:12" ht="15" customHeight="1" x14ac:dyDescent="0.25">
      <c r="A46" s="11"/>
      <c r="B46" s="28" t="s">
        <v>122</v>
      </c>
      <c r="C46" s="29" t="s">
        <v>41</v>
      </c>
      <c r="D46" s="29" t="s">
        <v>14</v>
      </c>
      <c r="E46" s="57">
        <v>3</v>
      </c>
      <c r="F46" s="29" t="s">
        <v>7</v>
      </c>
      <c r="G46" s="29" t="s">
        <v>8</v>
      </c>
      <c r="H46" s="29" t="s">
        <v>9</v>
      </c>
      <c r="I46" s="30" t="s">
        <v>111</v>
      </c>
      <c r="J46" s="1" t="s">
        <v>137</v>
      </c>
      <c r="K46" s="43"/>
      <c r="L46" s="75" t="s">
        <v>160</v>
      </c>
    </row>
    <row r="47" spans="1:12" ht="15" customHeight="1" x14ac:dyDescent="0.25">
      <c r="A47" s="11"/>
      <c r="B47" s="19" t="s">
        <v>122</v>
      </c>
      <c r="C47" s="3" t="s">
        <v>123</v>
      </c>
      <c r="D47" s="3" t="s">
        <v>81</v>
      </c>
      <c r="E47" s="55">
        <v>1</v>
      </c>
      <c r="F47" s="3" t="s">
        <v>7</v>
      </c>
      <c r="G47" s="3" t="s">
        <v>82</v>
      </c>
      <c r="H47" s="3" t="s">
        <v>80</v>
      </c>
      <c r="I47" s="12" t="s">
        <v>113</v>
      </c>
      <c r="J47" s="1" t="s">
        <v>137</v>
      </c>
      <c r="K47" s="43"/>
      <c r="L47" s="76" t="s">
        <v>156</v>
      </c>
    </row>
    <row r="48" spans="1:12" ht="15" customHeight="1" x14ac:dyDescent="0.25">
      <c r="A48" s="11"/>
      <c r="B48" s="19" t="s">
        <v>122</v>
      </c>
      <c r="C48" s="3" t="s">
        <v>123</v>
      </c>
      <c r="D48" s="3" t="s">
        <v>88</v>
      </c>
      <c r="E48" s="55">
        <v>2</v>
      </c>
      <c r="F48" s="3" t="s">
        <v>7</v>
      </c>
      <c r="G48" s="3" t="s">
        <v>22</v>
      </c>
      <c r="H48" s="3" t="s">
        <v>87</v>
      </c>
      <c r="I48" s="12" t="s">
        <v>114</v>
      </c>
      <c r="J48" s="1" t="s">
        <v>137</v>
      </c>
      <c r="K48" s="43"/>
      <c r="L48" s="76" t="s">
        <v>156</v>
      </c>
    </row>
    <row r="49" spans="1:13" ht="15" customHeight="1" x14ac:dyDescent="0.25">
      <c r="A49" s="11"/>
      <c r="B49" s="19" t="s">
        <v>122</v>
      </c>
      <c r="C49" s="3" t="s">
        <v>123</v>
      </c>
      <c r="D49" s="3" t="s">
        <v>91</v>
      </c>
      <c r="E49" s="55">
        <v>3</v>
      </c>
      <c r="F49" s="3" t="s">
        <v>7</v>
      </c>
      <c r="G49" s="3" t="s">
        <v>13</v>
      </c>
      <c r="H49" s="3" t="s">
        <v>92</v>
      </c>
      <c r="I49" s="12" t="s">
        <v>115</v>
      </c>
      <c r="J49" s="1" t="s">
        <v>137</v>
      </c>
      <c r="K49" s="43"/>
      <c r="L49" s="76" t="s">
        <v>156</v>
      </c>
    </row>
    <row r="50" spans="1:13" ht="15" customHeight="1" x14ac:dyDescent="0.25">
      <c r="A50" s="11"/>
      <c r="B50" s="19" t="s">
        <v>122</v>
      </c>
      <c r="C50" s="3" t="s">
        <v>123</v>
      </c>
      <c r="D50" s="3" t="s">
        <v>14</v>
      </c>
      <c r="E50" s="55">
        <v>4</v>
      </c>
      <c r="F50" s="3" t="s">
        <v>7</v>
      </c>
      <c r="G50" s="3" t="s">
        <v>8</v>
      </c>
      <c r="H50" s="3" t="s">
        <v>9</v>
      </c>
      <c r="I50" s="12" t="s">
        <v>111</v>
      </c>
      <c r="J50" s="1" t="s">
        <v>137</v>
      </c>
      <c r="K50" s="43"/>
      <c r="L50" s="76" t="s">
        <v>156</v>
      </c>
    </row>
    <row r="51" spans="1:13" ht="15" customHeight="1" x14ac:dyDescent="0.25">
      <c r="A51" s="11"/>
      <c r="B51" s="85" t="s">
        <v>127</v>
      </c>
      <c r="C51" s="86" t="s">
        <v>32</v>
      </c>
      <c r="D51" s="86" t="s">
        <v>10</v>
      </c>
      <c r="E51" s="87">
        <v>1</v>
      </c>
      <c r="F51" s="86" t="s">
        <v>7</v>
      </c>
      <c r="G51" s="86" t="s">
        <v>8</v>
      </c>
      <c r="H51" s="86" t="s">
        <v>9</v>
      </c>
      <c r="I51" s="88" t="s">
        <v>111</v>
      </c>
      <c r="J51" s="86" t="s">
        <v>135</v>
      </c>
      <c r="K51" s="43"/>
      <c r="L51" s="77">
        <f>K51*0.65</f>
        <v>0</v>
      </c>
      <c r="M51" s="78">
        <f>K51*0.35</f>
        <v>0</v>
      </c>
    </row>
    <row r="52" spans="1:13" ht="15" customHeight="1" x14ac:dyDescent="0.25">
      <c r="A52" s="11"/>
      <c r="B52" s="85" t="s">
        <v>127</v>
      </c>
      <c r="C52" s="86" t="s">
        <v>32</v>
      </c>
      <c r="D52" s="86" t="s">
        <v>10</v>
      </c>
      <c r="E52" s="87">
        <v>2</v>
      </c>
      <c r="F52" s="86" t="s">
        <v>7</v>
      </c>
      <c r="G52" s="86" t="s">
        <v>8</v>
      </c>
      <c r="H52" s="86" t="s">
        <v>9</v>
      </c>
      <c r="I52" s="88" t="s">
        <v>111</v>
      </c>
      <c r="J52" s="89" t="s">
        <v>137</v>
      </c>
      <c r="K52" s="43"/>
      <c r="L52" s="77">
        <f t="shared" ref="L52:L54" si="0">K52*0.65</f>
        <v>0</v>
      </c>
      <c r="M52" s="78">
        <f t="shared" ref="M52:M54" si="1">K52*0.35</f>
        <v>0</v>
      </c>
    </row>
    <row r="53" spans="1:13" ht="15" customHeight="1" x14ac:dyDescent="0.25">
      <c r="A53" s="11"/>
      <c r="B53" s="85" t="s">
        <v>127</v>
      </c>
      <c r="C53" s="86" t="s">
        <v>32</v>
      </c>
      <c r="D53" s="86" t="s">
        <v>93</v>
      </c>
      <c r="E53" s="87">
        <v>2</v>
      </c>
      <c r="F53" s="86" t="s">
        <v>7</v>
      </c>
      <c r="G53" s="86" t="s">
        <v>8</v>
      </c>
      <c r="H53" s="86" t="s">
        <v>92</v>
      </c>
      <c r="I53" s="88" t="s">
        <v>115</v>
      </c>
      <c r="J53" s="86" t="s">
        <v>135</v>
      </c>
      <c r="K53" s="43"/>
      <c r="L53" s="77">
        <f t="shared" si="0"/>
        <v>0</v>
      </c>
      <c r="M53" s="78">
        <f t="shared" si="1"/>
        <v>0</v>
      </c>
    </row>
    <row r="54" spans="1:13" ht="15" customHeight="1" x14ac:dyDescent="0.25">
      <c r="A54" s="11"/>
      <c r="B54" s="85" t="s">
        <v>127</v>
      </c>
      <c r="C54" s="86" t="s">
        <v>32</v>
      </c>
      <c r="D54" s="86" t="s">
        <v>86</v>
      </c>
      <c r="E54" s="87">
        <v>2</v>
      </c>
      <c r="F54" s="86" t="s">
        <v>7</v>
      </c>
      <c r="G54" s="86" t="s">
        <v>8</v>
      </c>
      <c r="H54" s="86" t="s">
        <v>87</v>
      </c>
      <c r="I54" s="88" t="s">
        <v>114</v>
      </c>
      <c r="J54" s="86" t="s">
        <v>135</v>
      </c>
      <c r="K54" s="43"/>
      <c r="L54" s="77">
        <f t="shared" si="0"/>
        <v>0</v>
      </c>
      <c r="M54" s="78">
        <f t="shared" si="1"/>
        <v>0</v>
      </c>
    </row>
    <row r="55" spans="1:13" ht="15" customHeight="1" x14ac:dyDescent="0.25">
      <c r="A55" s="11"/>
      <c r="B55" s="18" t="s">
        <v>26</v>
      </c>
      <c r="C55" s="1" t="s">
        <v>27</v>
      </c>
      <c r="D55" s="1" t="s">
        <v>14</v>
      </c>
      <c r="E55" s="60">
        <v>3</v>
      </c>
      <c r="F55" s="1" t="s">
        <v>7</v>
      </c>
      <c r="G55" s="1" t="s">
        <v>28</v>
      </c>
      <c r="H55" s="1" t="s">
        <v>9</v>
      </c>
      <c r="I55" s="11" t="s">
        <v>111</v>
      </c>
      <c r="J55" s="1" t="s">
        <v>137</v>
      </c>
      <c r="K55" s="43"/>
      <c r="L55" s="72" t="s">
        <v>27</v>
      </c>
    </row>
    <row r="56" spans="1:13" ht="15" customHeight="1" x14ac:dyDescent="0.25">
      <c r="A56" s="11"/>
      <c r="B56" s="18" t="s">
        <v>26</v>
      </c>
      <c r="C56" s="1" t="s">
        <v>29</v>
      </c>
      <c r="D56" s="1" t="s">
        <v>14</v>
      </c>
      <c r="E56" s="60">
        <v>1</v>
      </c>
      <c r="F56" s="1" t="s">
        <v>7</v>
      </c>
      <c r="G56" s="1" t="s">
        <v>28</v>
      </c>
      <c r="H56" s="1" t="s">
        <v>9</v>
      </c>
      <c r="I56" s="11" t="s">
        <v>111</v>
      </c>
      <c r="J56" s="1" t="s">
        <v>135</v>
      </c>
      <c r="K56" s="43"/>
      <c r="L56" s="72" t="s">
        <v>27</v>
      </c>
    </row>
    <row r="57" spans="1:13" ht="15" customHeight="1" x14ac:dyDescent="0.25">
      <c r="A57" s="11"/>
      <c r="B57" s="19" t="s">
        <v>26</v>
      </c>
      <c r="C57" s="3" t="s">
        <v>29</v>
      </c>
      <c r="D57" s="3" t="s">
        <v>88</v>
      </c>
      <c r="E57" s="55">
        <v>1</v>
      </c>
      <c r="F57" s="3" t="s">
        <v>7</v>
      </c>
      <c r="G57" s="3" t="s">
        <v>13</v>
      </c>
      <c r="H57" s="3" t="s">
        <v>87</v>
      </c>
      <c r="I57" s="11" t="s">
        <v>114</v>
      </c>
      <c r="J57" s="1" t="s">
        <v>137</v>
      </c>
      <c r="K57" s="43"/>
      <c r="L57" s="72" t="s">
        <v>27</v>
      </c>
    </row>
    <row r="58" spans="1:13" ht="15" customHeight="1" x14ac:dyDescent="0.25">
      <c r="A58" s="11"/>
      <c r="B58" s="19" t="s">
        <v>26</v>
      </c>
      <c r="C58" s="3" t="s">
        <v>27</v>
      </c>
      <c r="D58" s="3" t="s">
        <v>91</v>
      </c>
      <c r="E58" s="55">
        <v>1</v>
      </c>
      <c r="F58" s="3" t="s">
        <v>7</v>
      </c>
      <c r="G58" s="3" t="s">
        <v>13</v>
      </c>
      <c r="H58" s="3" t="s">
        <v>92</v>
      </c>
      <c r="I58" s="12" t="s">
        <v>115</v>
      </c>
      <c r="J58" s="1" t="s">
        <v>137</v>
      </c>
      <c r="K58" s="43"/>
      <c r="L58" s="72" t="s">
        <v>27</v>
      </c>
    </row>
    <row r="59" spans="1:13" ht="15" customHeight="1" x14ac:dyDescent="0.25">
      <c r="A59" s="11"/>
      <c r="B59" s="19" t="s">
        <v>26</v>
      </c>
      <c r="C59" s="3" t="s">
        <v>27</v>
      </c>
      <c r="D59" s="3" t="s">
        <v>88</v>
      </c>
      <c r="E59" s="55">
        <v>1</v>
      </c>
      <c r="F59" s="3" t="s">
        <v>7</v>
      </c>
      <c r="G59" s="3" t="s">
        <v>13</v>
      </c>
      <c r="H59" s="3" t="s">
        <v>87</v>
      </c>
      <c r="I59" s="12" t="s">
        <v>114</v>
      </c>
      <c r="J59" s="1" t="s">
        <v>137</v>
      </c>
      <c r="K59" s="43"/>
      <c r="L59" s="72" t="s">
        <v>27</v>
      </c>
    </row>
    <row r="60" spans="1:13" ht="15" customHeight="1" x14ac:dyDescent="0.25">
      <c r="A60" s="11"/>
      <c r="B60" s="28" t="s">
        <v>132</v>
      </c>
      <c r="C60" s="29" t="s">
        <v>117</v>
      </c>
      <c r="D60" s="29" t="s">
        <v>14</v>
      </c>
      <c r="E60" s="57">
        <v>1</v>
      </c>
      <c r="F60" s="29" t="s">
        <v>7</v>
      </c>
      <c r="G60" s="29" t="s">
        <v>13</v>
      </c>
      <c r="H60" s="34">
        <v>200301</v>
      </c>
      <c r="I60" s="30" t="s">
        <v>111</v>
      </c>
      <c r="J60" s="1" t="s">
        <v>137</v>
      </c>
      <c r="K60" s="43"/>
      <c r="L60" s="79" t="s">
        <v>152</v>
      </c>
    </row>
    <row r="61" spans="1:13" ht="15" customHeight="1" x14ac:dyDescent="0.25">
      <c r="A61" s="11"/>
      <c r="B61" s="28" t="s">
        <v>132</v>
      </c>
      <c r="C61" s="29" t="s">
        <v>117</v>
      </c>
      <c r="D61" s="29" t="s">
        <v>118</v>
      </c>
      <c r="E61" s="57">
        <v>1</v>
      </c>
      <c r="F61" s="29" t="s">
        <v>7</v>
      </c>
      <c r="G61" s="29" t="s">
        <v>120</v>
      </c>
      <c r="H61" s="34">
        <v>150102</v>
      </c>
      <c r="I61" s="30" t="s">
        <v>114</v>
      </c>
      <c r="J61" s="1" t="s">
        <v>137</v>
      </c>
      <c r="K61" s="43"/>
      <c r="L61" s="79" t="s">
        <v>152</v>
      </c>
    </row>
    <row r="62" spans="1:13" ht="15" customHeight="1" x14ac:dyDescent="0.25">
      <c r="A62" s="11"/>
      <c r="B62" s="28" t="s">
        <v>132</v>
      </c>
      <c r="C62" s="29" t="s">
        <v>117</v>
      </c>
      <c r="D62" s="29" t="s">
        <v>119</v>
      </c>
      <c r="E62" s="57">
        <v>1</v>
      </c>
      <c r="F62" s="29" t="s">
        <v>7</v>
      </c>
      <c r="G62" s="29" t="s">
        <v>120</v>
      </c>
      <c r="H62" s="34">
        <v>150101</v>
      </c>
      <c r="I62" s="30" t="s">
        <v>115</v>
      </c>
      <c r="J62" s="1" t="s">
        <v>137</v>
      </c>
      <c r="K62" s="43"/>
      <c r="L62" s="79" t="s">
        <v>152</v>
      </c>
    </row>
    <row r="63" spans="1:13" ht="15" customHeight="1" x14ac:dyDescent="0.25">
      <c r="A63" s="11"/>
      <c r="B63" s="18" t="s">
        <v>77</v>
      </c>
      <c r="C63" s="1" t="s">
        <v>78</v>
      </c>
      <c r="D63" s="1" t="s">
        <v>14</v>
      </c>
      <c r="E63" s="60">
        <v>1</v>
      </c>
      <c r="F63" s="1" t="s">
        <v>7</v>
      </c>
      <c r="G63" s="1" t="s">
        <v>13</v>
      </c>
      <c r="H63" s="1" t="s">
        <v>9</v>
      </c>
      <c r="I63" s="11" t="s">
        <v>111</v>
      </c>
      <c r="J63" s="1" t="s">
        <v>137</v>
      </c>
      <c r="K63" s="43"/>
      <c r="L63" s="74" t="s">
        <v>153</v>
      </c>
    </row>
    <row r="64" spans="1:13" ht="15" customHeight="1" x14ac:dyDescent="0.25">
      <c r="A64" s="11"/>
      <c r="B64" s="19" t="s">
        <v>77</v>
      </c>
      <c r="C64" s="3" t="s">
        <v>78</v>
      </c>
      <c r="D64" s="3" t="s">
        <v>79</v>
      </c>
      <c r="E64" s="55">
        <v>1</v>
      </c>
      <c r="F64" s="3" t="s">
        <v>7</v>
      </c>
      <c r="G64" s="3" t="s">
        <v>22</v>
      </c>
      <c r="H64" s="3" t="s">
        <v>80</v>
      </c>
      <c r="I64" s="12" t="s">
        <v>113</v>
      </c>
      <c r="J64" s="3" t="s">
        <v>135</v>
      </c>
      <c r="K64" s="43"/>
      <c r="L64" s="74" t="s">
        <v>153</v>
      </c>
    </row>
    <row r="65" spans="1:12" ht="15" customHeight="1" x14ac:dyDescent="0.25">
      <c r="A65" s="11"/>
      <c r="B65" s="19" t="s">
        <v>77</v>
      </c>
      <c r="C65" s="3" t="s">
        <v>78</v>
      </c>
      <c r="D65" s="3" t="s">
        <v>93</v>
      </c>
      <c r="E65" s="55">
        <v>1</v>
      </c>
      <c r="F65" s="3" t="s">
        <v>7</v>
      </c>
      <c r="G65" s="3" t="s">
        <v>13</v>
      </c>
      <c r="H65" s="3" t="s">
        <v>92</v>
      </c>
      <c r="I65" s="12" t="s">
        <v>115</v>
      </c>
      <c r="J65" s="3" t="s">
        <v>135</v>
      </c>
      <c r="K65" s="43"/>
      <c r="L65" s="74" t="s">
        <v>153</v>
      </c>
    </row>
    <row r="66" spans="1:12" ht="15" customHeight="1" x14ac:dyDescent="0.25">
      <c r="A66" s="11"/>
      <c r="B66" s="19" t="s">
        <v>77</v>
      </c>
      <c r="C66" s="3" t="s">
        <v>78</v>
      </c>
      <c r="D66" s="3" t="s">
        <v>86</v>
      </c>
      <c r="E66" s="57">
        <v>1</v>
      </c>
      <c r="F66" s="29" t="s">
        <v>7</v>
      </c>
      <c r="G66" s="29" t="s">
        <v>13</v>
      </c>
      <c r="H66" s="29" t="s">
        <v>87</v>
      </c>
      <c r="I66" s="30" t="s">
        <v>114</v>
      </c>
      <c r="J66" s="3" t="s">
        <v>135</v>
      </c>
      <c r="K66" s="43"/>
      <c r="L66" s="74" t="s">
        <v>153</v>
      </c>
    </row>
    <row r="67" spans="1:12" x14ac:dyDescent="0.25">
      <c r="A67" s="11"/>
      <c r="B67" s="31" t="s">
        <v>128</v>
      </c>
      <c r="C67" s="3" t="s">
        <v>66</v>
      </c>
      <c r="D67" s="3" t="s">
        <v>100</v>
      </c>
      <c r="E67" s="57">
        <v>1</v>
      </c>
      <c r="F67" s="29" t="s">
        <v>7</v>
      </c>
      <c r="G67" s="29" t="s">
        <v>101</v>
      </c>
      <c r="H67" s="34">
        <v>200201</v>
      </c>
      <c r="I67" s="30" t="s">
        <v>112</v>
      </c>
      <c r="J67" s="1" t="s">
        <v>137</v>
      </c>
      <c r="K67" s="43"/>
      <c r="L67" s="80" t="s">
        <v>157</v>
      </c>
    </row>
    <row r="68" spans="1:12" x14ac:dyDescent="0.25">
      <c r="A68" s="11"/>
      <c r="B68" s="31" t="s">
        <v>128</v>
      </c>
      <c r="C68" s="3" t="s">
        <v>66</v>
      </c>
      <c r="D68" s="3" t="s">
        <v>14</v>
      </c>
      <c r="E68" s="57">
        <v>2</v>
      </c>
      <c r="F68" s="29" t="s">
        <v>7</v>
      </c>
      <c r="G68" s="29" t="s">
        <v>28</v>
      </c>
      <c r="H68" s="29" t="s">
        <v>9</v>
      </c>
      <c r="I68" s="30" t="s">
        <v>111</v>
      </c>
      <c r="J68" s="1" t="s">
        <v>137</v>
      </c>
      <c r="K68" s="43"/>
      <c r="L68" s="80" t="s">
        <v>157</v>
      </c>
    </row>
    <row r="69" spans="1:12" x14ac:dyDescent="0.25">
      <c r="A69" s="11"/>
      <c r="B69" s="31" t="s">
        <v>128</v>
      </c>
      <c r="C69" s="3" t="s">
        <v>66</v>
      </c>
      <c r="D69" s="3" t="s">
        <v>81</v>
      </c>
      <c r="E69" s="57">
        <v>1</v>
      </c>
      <c r="F69" s="29" t="s">
        <v>7</v>
      </c>
      <c r="G69" s="29" t="s">
        <v>8</v>
      </c>
      <c r="H69" s="29" t="s">
        <v>80</v>
      </c>
      <c r="I69" s="30" t="s">
        <v>113</v>
      </c>
      <c r="J69" s="1" t="s">
        <v>137</v>
      </c>
      <c r="K69" s="43"/>
      <c r="L69" s="80" t="s">
        <v>157</v>
      </c>
    </row>
    <row r="70" spans="1:12" x14ac:dyDescent="0.25">
      <c r="A70" s="11"/>
      <c r="B70" s="31" t="s">
        <v>128</v>
      </c>
      <c r="C70" s="3" t="s">
        <v>66</v>
      </c>
      <c r="D70" s="3" t="s">
        <v>88</v>
      </c>
      <c r="E70" s="57">
        <v>1</v>
      </c>
      <c r="F70" s="29" t="s">
        <v>7</v>
      </c>
      <c r="G70" s="29" t="s">
        <v>28</v>
      </c>
      <c r="H70" s="29" t="s">
        <v>144</v>
      </c>
      <c r="I70" s="30" t="s">
        <v>145</v>
      </c>
      <c r="J70" s="1" t="s">
        <v>137</v>
      </c>
      <c r="K70" s="43"/>
      <c r="L70" s="80" t="s">
        <v>157</v>
      </c>
    </row>
    <row r="71" spans="1:12" x14ac:dyDescent="0.25">
      <c r="A71" s="11"/>
      <c r="B71" s="31" t="s">
        <v>128</v>
      </c>
      <c r="C71" s="3" t="s">
        <v>66</v>
      </c>
      <c r="D71" s="3" t="s">
        <v>91</v>
      </c>
      <c r="E71" s="57">
        <v>3</v>
      </c>
      <c r="F71" s="29" t="s">
        <v>7</v>
      </c>
      <c r="G71" s="29" t="s">
        <v>28</v>
      </c>
      <c r="H71" s="29" t="s">
        <v>92</v>
      </c>
      <c r="I71" s="30" t="s">
        <v>115</v>
      </c>
      <c r="J71" s="1" t="s">
        <v>137</v>
      </c>
      <c r="K71" s="43"/>
      <c r="L71" s="80" t="s">
        <v>157</v>
      </c>
    </row>
    <row r="72" spans="1:12" x14ac:dyDescent="0.25">
      <c r="A72" s="11"/>
      <c r="B72" s="18" t="s">
        <v>64</v>
      </c>
      <c r="C72" s="1" t="s">
        <v>65</v>
      </c>
      <c r="D72" s="1" t="s">
        <v>14</v>
      </c>
      <c r="E72" s="57">
        <v>2</v>
      </c>
      <c r="F72" s="29" t="s">
        <v>7</v>
      </c>
      <c r="G72" s="29" t="s">
        <v>28</v>
      </c>
      <c r="H72" s="29" t="s">
        <v>9</v>
      </c>
      <c r="I72" s="30" t="s">
        <v>111</v>
      </c>
      <c r="J72" s="1" t="s">
        <v>137</v>
      </c>
      <c r="K72" s="43"/>
      <c r="L72" s="80" t="s">
        <v>157</v>
      </c>
    </row>
    <row r="73" spans="1:12" ht="15" customHeight="1" x14ac:dyDescent="0.25">
      <c r="A73" s="11"/>
      <c r="B73" s="18" t="s">
        <v>67</v>
      </c>
      <c r="C73" s="1" t="s">
        <v>68</v>
      </c>
      <c r="D73" s="1" t="s">
        <v>14</v>
      </c>
      <c r="E73" s="57">
        <v>1</v>
      </c>
      <c r="F73" s="29" t="s">
        <v>7</v>
      </c>
      <c r="G73" s="29" t="s">
        <v>28</v>
      </c>
      <c r="H73" s="29" t="s">
        <v>9</v>
      </c>
      <c r="I73" s="30" t="s">
        <v>111</v>
      </c>
      <c r="J73" s="1" t="s">
        <v>137</v>
      </c>
      <c r="K73" s="43"/>
      <c r="L73" s="80" t="s">
        <v>157</v>
      </c>
    </row>
    <row r="74" spans="1:12" ht="15" customHeight="1" x14ac:dyDescent="0.25">
      <c r="A74" s="11"/>
      <c r="B74" s="19" t="s">
        <v>67</v>
      </c>
      <c r="C74" s="3" t="s">
        <v>97</v>
      </c>
      <c r="D74" s="3" t="s">
        <v>91</v>
      </c>
      <c r="E74" s="57">
        <v>1</v>
      </c>
      <c r="F74" s="29" t="s">
        <v>7</v>
      </c>
      <c r="G74" s="29" t="s">
        <v>13</v>
      </c>
      <c r="H74" s="29" t="s">
        <v>92</v>
      </c>
      <c r="I74" s="30" t="s">
        <v>115</v>
      </c>
      <c r="J74" s="1" t="s">
        <v>137</v>
      </c>
      <c r="K74" s="43"/>
      <c r="L74" s="80" t="s">
        <v>157</v>
      </c>
    </row>
    <row r="75" spans="1:12" ht="15" customHeight="1" x14ac:dyDescent="0.25">
      <c r="A75" s="11"/>
      <c r="B75" s="19" t="s">
        <v>67</v>
      </c>
      <c r="C75" s="1" t="s">
        <v>68</v>
      </c>
      <c r="D75" s="3" t="s">
        <v>81</v>
      </c>
      <c r="E75" s="57">
        <v>1</v>
      </c>
      <c r="F75" s="29" t="s">
        <v>7</v>
      </c>
      <c r="G75" s="29" t="s">
        <v>13</v>
      </c>
      <c r="H75" s="29" t="s">
        <v>80</v>
      </c>
      <c r="I75" s="30" t="s">
        <v>113</v>
      </c>
      <c r="J75" s="1" t="s">
        <v>137</v>
      </c>
      <c r="K75" s="43"/>
      <c r="L75" s="80" t="s">
        <v>157</v>
      </c>
    </row>
    <row r="76" spans="1:12" ht="15" customHeight="1" x14ac:dyDescent="0.25">
      <c r="A76" s="11"/>
      <c r="B76" s="19" t="s">
        <v>67</v>
      </c>
      <c r="C76" s="3" t="s">
        <v>97</v>
      </c>
      <c r="D76" s="3" t="s">
        <v>88</v>
      </c>
      <c r="E76" s="57">
        <v>1</v>
      </c>
      <c r="F76" s="29" t="s">
        <v>7</v>
      </c>
      <c r="G76" s="29" t="s">
        <v>13</v>
      </c>
      <c r="H76" s="29" t="s">
        <v>144</v>
      </c>
      <c r="I76" s="30" t="s">
        <v>145</v>
      </c>
      <c r="J76" s="1" t="s">
        <v>137</v>
      </c>
      <c r="K76" s="43"/>
      <c r="L76" s="80" t="s">
        <v>157</v>
      </c>
    </row>
    <row r="77" spans="1:12" ht="15" customHeight="1" x14ac:dyDescent="0.25">
      <c r="A77" s="11"/>
      <c r="B77" s="18" t="s">
        <v>69</v>
      </c>
      <c r="C77" s="1" t="s">
        <v>70</v>
      </c>
      <c r="D77" s="1" t="s">
        <v>14</v>
      </c>
      <c r="E77" s="57">
        <v>1</v>
      </c>
      <c r="F77" s="29" t="s">
        <v>7</v>
      </c>
      <c r="G77" s="29" t="s">
        <v>28</v>
      </c>
      <c r="H77" s="29" t="s">
        <v>9</v>
      </c>
      <c r="I77" s="30" t="s">
        <v>111</v>
      </c>
      <c r="J77" s="1" t="s">
        <v>137</v>
      </c>
      <c r="K77" s="43"/>
      <c r="L77" s="80" t="s">
        <v>157</v>
      </c>
    </row>
    <row r="78" spans="1:12" ht="15" customHeight="1" x14ac:dyDescent="0.25">
      <c r="A78" s="11"/>
      <c r="B78" s="19" t="s">
        <v>69</v>
      </c>
      <c r="C78" s="3" t="s">
        <v>70</v>
      </c>
      <c r="D78" s="3" t="s">
        <v>91</v>
      </c>
      <c r="E78" s="57">
        <v>1</v>
      </c>
      <c r="F78" s="29" t="s">
        <v>7</v>
      </c>
      <c r="G78" s="29" t="s">
        <v>13</v>
      </c>
      <c r="H78" s="29" t="s">
        <v>92</v>
      </c>
      <c r="I78" s="30" t="s">
        <v>115</v>
      </c>
      <c r="J78" s="1" t="s">
        <v>137</v>
      </c>
      <c r="K78" s="43"/>
      <c r="L78" s="80" t="s">
        <v>157</v>
      </c>
    </row>
    <row r="79" spans="1:12" ht="15" customHeight="1" x14ac:dyDescent="0.25">
      <c r="A79" s="11"/>
      <c r="B79" s="19" t="s">
        <v>69</v>
      </c>
      <c r="C79" s="3" t="s">
        <v>70</v>
      </c>
      <c r="D79" s="3" t="s">
        <v>88</v>
      </c>
      <c r="E79" s="57">
        <v>1</v>
      </c>
      <c r="F79" s="29" t="s">
        <v>7</v>
      </c>
      <c r="G79" s="29" t="s">
        <v>13</v>
      </c>
      <c r="H79" s="29" t="s">
        <v>144</v>
      </c>
      <c r="I79" s="30" t="s">
        <v>145</v>
      </c>
      <c r="J79" s="1" t="s">
        <v>137</v>
      </c>
      <c r="K79" s="43"/>
      <c r="L79" s="80" t="s">
        <v>157</v>
      </c>
    </row>
    <row r="80" spans="1:12" ht="15" customHeight="1" x14ac:dyDescent="0.25">
      <c r="A80" s="11"/>
      <c r="B80" s="19" t="s">
        <v>69</v>
      </c>
      <c r="C80" s="3" t="s">
        <v>70</v>
      </c>
      <c r="D80" s="3" t="s">
        <v>83</v>
      </c>
      <c r="E80" s="57">
        <v>1</v>
      </c>
      <c r="F80" s="29" t="s">
        <v>7</v>
      </c>
      <c r="G80" s="29" t="s">
        <v>22</v>
      </c>
      <c r="H80" s="29" t="s">
        <v>80</v>
      </c>
      <c r="I80" s="30" t="s">
        <v>113</v>
      </c>
      <c r="J80" s="1" t="s">
        <v>137</v>
      </c>
      <c r="K80" s="43"/>
      <c r="L80" s="80" t="s">
        <v>157</v>
      </c>
    </row>
    <row r="81" spans="1:39" ht="15" customHeight="1" x14ac:dyDescent="0.25">
      <c r="A81" s="11"/>
      <c r="B81" s="18" t="s">
        <v>54</v>
      </c>
      <c r="C81" s="3" t="s">
        <v>55</v>
      </c>
      <c r="D81" s="3" t="s">
        <v>88</v>
      </c>
      <c r="E81" s="57">
        <v>2</v>
      </c>
      <c r="F81" s="29" t="s">
        <v>7</v>
      </c>
      <c r="G81" s="29" t="s">
        <v>8</v>
      </c>
      <c r="H81" s="29" t="s">
        <v>144</v>
      </c>
      <c r="I81" s="30" t="s">
        <v>145</v>
      </c>
      <c r="J81" s="1" t="s">
        <v>137</v>
      </c>
      <c r="K81" s="43"/>
      <c r="L81" s="80" t="s">
        <v>157</v>
      </c>
    </row>
    <row r="82" spans="1:39" ht="15" customHeight="1" x14ac:dyDescent="0.25">
      <c r="A82" s="11"/>
      <c r="B82" s="18" t="s">
        <v>54</v>
      </c>
      <c r="C82" s="1" t="s">
        <v>55</v>
      </c>
      <c r="D82" s="1" t="s">
        <v>14</v>
      </c>
      <c r="E82" s="57">
        <v>1</v>
      </c>
      <c r="F82" s="29" t="s">
        <v>7</v>
      </c>
      <c r="G82" s="29" t="s">
        <v>28</v>
      </c>
      <c r="H82" s="29" t="s">
        <v>9</v>
      </c>
      <c r="I82" s="30" t="s">
        <v>111</v>
      </c>
      <c r="J82" s="1" t="s">
        <v>135</v>
      </c>
      <c r="K82" s="43"/>
      <c r="L82" s="80" t="s">
        <v>157</v>
      </c>
    </row>
    <row r="83" spans="1:39" ht="15" customHeight="1" x14ac:dyDescent="0.25">
      <c r="A83" s="11"/>
      <c r="B83" s="19" t="s">
        <v>54</v>
      </c>
      <c r="C83" s="3" t="s">
        <v>55</v>
      </c>
      <c r="D83" s="3" t="s">
        <v>91</v>
      </c>
      <c r="E83" s="57">
        <v>1</v>
      </c>
      <c r="F83" s="29" t="s">
        <v>7</v>
      </c>
      <c r="G83" s="29" t="s">
        <v>8</v>
      </c>
      <c r="H83" s="29" t="s">
        <v>92</v>
      </c>
      <c r="I83" s="30" t="s">
        <v>115</v>
      </c>
      <c r="J83" s="1" t="s">
        <v>137</v>
      </c>
      <c r="K83" s="43"/>
      <c r="L83" s="80" t="s">
        <v>157</v>
      </c>
    </row>
    <row r="84" spans="1:39" ht="15" customHeight="1" x14ac:dyDescent="0.25">
      <c r="A84" s="11"/>
      <c r="B84" s="18" t="s">
        <v>58</v>
      </c>
      <c r="C84" s="1" t="s">
        <v>59</v>
      </c>
      <c r="D84" s="1" t="s">
        <v>14</v>
      </c>
      <c r="E84" s="57">
        <v>2</v>
      </c>
      <c r="F84" s="29" t="s">
        <v>7</v>
      </c>
      <c r="G84" s="29" t="s">
        <v>28</v>
      </c>
      <c r="H84" s="29" t="s">
        <v>9</v>
      </c>
      <c r="I84" s="30" t="s">
        <v>111</v>
      </c>
      <c r="J84" s="1" t="s">
        <v>137</v>
      </c>
      <c r="K84" s="43"/>
      <c r="L84" s="80" t="s">
        <v>157</v>
      </c>
    </row>
    <row r="85" spans="1:39" ht="15" customHeight="1" x14ac:dyDescent="0.25">
      <c r="A85" s="11"/>
      <c r="B85" s="18" t="s">
        <v>58</v>
      </c>
      <c r="C85" s="1" t="s">
        <v>59</v>
      </c>
      <c r="D85" s="1" t="s">
        <v>83</v>
      </c>
      <c r="E85" s="57">
        <v>1</v>
      </c>
      <c r="F85" s="29" t="s">
        <v>7</v>
      </c>
      <c r="G85" s="29" t="s">
        <v>8</v>
      </c>
      <c r="H85" s="29" t="s">
        <v>80</v>
      </c>
      <c r="I85" s="30" t="s">
        <v>113</v>
      </c>
      <c r="J85" s="1" t="s">
        <v>137</v>
      </c>
      <c r="K85" s="43"/>
      <c r="L85" s="80" t="s">
        <v>157</v>
      </c>
    </row>
    <row r="86" spans="1:39" ht="15" customHeight="1" x14ac:dyDescent="0.25">
      <c r="A86" s="11"/>
      <c r="B86" s="19" t="s">
        <v>58</v>
      </c>
      <c r="C86" s="3" t="s">
        <v>59</v>
      </c>
      <c r="D86" s="3" t="s">
        <v>91</v>
      </c>
      <c r="E86" s="57">
        <v>1</v>
      </c>
      <c r="F86" s="29" t="s">
        <v>7</v>
      </c>
      <c r="G86" s="29" t="s">
        <v>8</v>
      </c>
      <c r="H86" s="29" t="s">
        <v>92</v>
      </c>
      <c r="I86" s="30" t="s">
        <v>115</v>
      </c>
      <c r="J86" s="1" t="s">
        <v>137</v>
      </c>
      <c r="K86" s="43"/>
      <c r="L86" s="80" t="s">
        <v>157</v>
      </c>
    </row>
    <row r="87" spans="1:39" ht="15" customHeight="1" x14ac:dyDescent="0.25">
      <c r="A87" s="11"/>
      <c r="B87" s="19" t="s">
        <v>58</v>
      </c>
      <c r="C87" s="3" t="s">
        <v>59</v>
      </c>
      <c r="D87" s="3" t="s">
        <v>88</v>
      </c>
      <c r="E87" s="57">
        <v>1</v>
      </c>
      <c r="F87" s="29" t="s">
        <v>7</v>
      </c>
      <c r="G87" s="29" t="s">
        <v>8</v>
      </c>
      <c r="H87" s="29" t="s">
        <v>144</v>
      </c>
      <c r="I87" s="30" t="s">
        <v>145</v>
      </c>
      <c r="J87" s="1" t="s">
        <v>137</v>
      </c>
      <c r="K87" s="43"/>
      <c r="L87" s="80" t="s">
        <v>157</v>
      </c>
    </row>
    <row r="88" spans="1:39" ht="15" customHeight="1" x14ac:dyDescent="0.25">
      <c r="A88" s="11"/>
      <c r="B88" s="18" t="s">
        <v>56</v>
      </c>
      <c r="C88" s="1" t="s">
        <v>57</v>
      </c>
      <c r="D88" s="1" t="s">
        <v>14</v>
      </c>
      <c r="E88" s="57">
        <v>2</v>
      </c>
      <c r="F88" s="29" t="s">
        <v>7</v>
      </c>
      <c r="G88" s="29" t="s">
        <v>28</v>
      </c>
      <c r="H88" s="29" t="s">
        <v>9</v>
      </c>
      <c r="I88" s="30" t="s">
        <v>111</v>
      </c>
      <c r="J88" s="1" t="s">
        <v>137</v>
      </c>
      <c r="K88" s="43"/>
      <c r="L88" s="80" t="s">
        <v>157</v>
      </c>
    </row>
    <row r="89" spans="1:39" ht="15" customHeight="1" x14ac:dyDescent="0.25">
      <c r="A89" s="11"/>
      <c r="B89" s="18" t="s">
        <v>56</v>
      </c>
      <c r="C89" s="1" t="s">
        <v>57</v>
      </c>
      <c r="D89" s="1" t="s">
        <v>81</v>
      </c>
      <c r="E89" s="57">
        <v>1</v>
      </c>
      <c r="F89" s="29" t="s">
        <v>7</v>
      </c>
      <c r="G89" s="29" t="s">
        <v>22</v>
      </c>
      <c r="H89" s="29" t="s">
        <v>80</v>
      </c>
      <c r="I89" s="30" t="s">
        <v>113</v>
      </c>
      <c r="J89" s="1" t="s">
        <v>137</v>
      </c>
      <c r="K89" s="43"/>
      <c r="L89" s="80" t="s">
        <v>157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ht="15" customHeight="1" x14ac:dyDescent="0.25">
      <c r="A90" s="11"/>
      <c r="B90" s="19" t="s">
        <v>56</v>
      </c>
      <c r="C90" s="3" t="s">
        <v>57</v>
      </c>
      <c r="D90" s="3" t="s">
        <v>91</v>
      </c>
      <c r="E90" s="57">
        <v>1</v>
      </c>
      <c r="F90" s="29" t="s">
        <v>7</v>
      </c>
      <c r="G90" s="29" t="s">
        <v>8</v>
      </c>
      <c r="H90" s="29" t="s">
        <v>92</v>
      </c>
      <c r="I90" s="30" t="s">
        <v>115</v>
      </c>
      <c r="J90" s="1" t="s">
        <v>137</v>
      </c>
      <c r="K90" s="43"/>
      <c r="L90" s="80" t="s">
        <v>157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ht="15" customHeight="1" x14ac:dyDescent="0.25">
      <c r="A91" s="11"/>
      <c r="B91" s="19" t="s">
        <v>56</v>
      </c>
      <c r="C91" s="3" t="s">
        <v>57</v>
      </c>
      <c r="D91" s="3" t="s">
        <v>88</v>
      </c>
      <c r="E91" s="57">
        <v>1</v>
      </c>
      <c r="F91" s="29" t="s">
        <v>7</v>
      </c>
      <c r="G91" s="29" t="s">
        <v>8</v>
      </c>
      <c r="H91" s="29" t="s">
        <v>144</v>
      </c>
      <c r="I91" s="30" t="s">
        <v>145</v>
      </c>
      <c r="J91" s="1" t="s">
        <v>137</v>
      </c>
      <c r="K91" s="43"/>
      <c r="L91" s="80" t="s">
        <v>157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ht="15" customHeight="1" x14ac:dyDescent="0.25">
      <c r="A92" s="11"/>
      <c r="B92" s="18" t="s">
        <v>85</v>
      </c>
      <c r="C92" s="1" t="s">
        <v>37</v>
      </c>
      <c r="D92" s="1" t="s">
        <v>14</v>
      </c>
      <c r="E92" s="57">
        <v>1</v>
      </c>
      <c r="F92" s="29" t="s">
        <v>7</v>
      </c>
      <c r="G92" s="29" t="s">
        <v>13</v>
      </c>
      <c r="H92" s="29" t="s">
        <v>9</v>
      </c>
      <c r="I92" s="30" t="s">
        <v>111</v>
      </c>
      <c r="J92" s="1" t="s">
        <v>137</v>
      </c>
      <c r="K92" s="43"/>
      <c r="L92" s="80" t="s">
        <v>157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ht="15" customHeight="1" x14ac:dyDescent="0.25">
      <c r="A93" s="11"/>
      <c r="B93" s="18" t="s">
        <v>85</v>
      </c>
      <c r="C93" s="1" t="s">
        <v>37</v>
      </c>
      <c r="D93" s="1" t="s">
        <v>105</v>
      </c>
      <c r="E93" s="57">
        <v>1</v>
      </c>
      <c r="F93" s="29" t="s">
        <v>7</v>
      </c>
      <c r="G93" s="29" t="s">
        <v>13</v>
      </c>
      <c r="H93" s="34">
        <v>200201</v>
      </c>
      <c r="I93" s="30" t="s">
        <v>112</v>
      </c>
      <c r="J93" s="1" t="s">
        <v>137</v>
      </c>
      <c r="K93" s="43"/>
      <c r="L93" s="80" t="s">
        <v>157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ht="15" customHeight="1" x14ac:dyDescent="0.25">
      <c r="A94" s="12"/>
      <c r="B94" s="18" t="s">
        <v>85</v>
      </c>
      <c r="C94" s="1" t="s">
        <v>37</v>
      </c>
      <c r="D94" s="1" t="s">
        <v>81</v>
      </c>
      <c r="E94" s="57">
        <v>1</v>
      </c>
      <c r="F94" s="29" t="s">
        <v>7</v>
      </c>
      <c r="G94" s="29" t="s">
        <v>13</v>
      </c>
      <c r="H94" s="29" t="s">
        <v>80</v>
      </c>
      <c r="I94" s="30" t="s">
        <v>113</v>
      </c>
      <c r="J94" s="1" t="s">
        <v>137</v>
      </c>
      <c r="K94" s="43"/>
      <c r="L94" s="80" t="s">
        <v>157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ht="15" customHeight="1" x14ac:dyDescent="0.25">
      <c r="A95" s="12"/>
      <c r="B95" s="19" t="s">
        <v>85</v>
      </c>
      <c r="C95" s="3" t="s">
        <v>37</v>
      </c>
      <c r="D95" s="3" t="s">
        <v>91</v>
      </c>
      <c r="E95" s="57">
        <v>1</v>
      </c>
      <c r="F95" s="29" t="s">
        <v>7</v>
      </c>
      <c r="G95" s="29" t="s">
        <v>13</v>
      </c>
      <c r="H95" s="29" t="s">
        <v>92</v>
      </c>
      <c r="I95" s="30" t="s">
        <v>115</v>
      </c>
      <c r="J95" s="1" t="s">
        <v>137</v>
      </c>
      <c r="K95" s="43"/>
      <c r="L95" s="80" t="s">
        <v>157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ht="15" customHeight="1" x14ac:dyDescent="0.25">
      <c r="A96" s="12"/>
      <c r="B96" s="19" t="s">
        <v>72</v>
      </c>
      <c r="C96" s="3" t="s">
        <v>74</v>
      </c>
      <c r="D96" s="3" t="s">
        <v>91</v>
      </c>
      <c r="E96" s="57">
        <v>1</v>
      </c>
      <c r="F96" s="29" t="s">
        <v>7</v>
      </c>
      <c r="G96" s="29" t="s">
        <v>28</v>
      </c>
      <c r="H96" s="29" t="s">
        <v>92</v>
      </c>
      <c r="I96" s="30" t="s">
        <v>115</v>
      </c>
      <c r="J96" s="1" t="s">
        <v>137</v>
      </c>
      <c r="K96" s="43"/>
      <c r="L96" s="80" t="s">
        <v>157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ht="15" customHeight="1" x14ac:dyDescent="0.25">
      <c r="A97" s="12"/>
      <c r="B97" s="18" t="s">
        <v>99</v>
      </c>
      <c r="C97" s="3" t="s">
        <v>74</v>
      </c>
      <c r="D97" s="1" t="s">
        <v>81</v>
      </c>
      <c r="E97" s="57">
        <v>1</v>
      </c>
      <c r="F97" s="29" t="s">
        <v>7</v>
      </c>
      <c r="G97" s="29" t="s">
        <v>22</v>
      </c>
      <c r="H97" s="34">
        <v>150107</v>
      </c>
      <c r="I97" s="30" t="s">
        <v>113</v>
      </c>
      <c r="J97" s="1" t="s">
        <v>137</v>
      </c>
      <c r="K97" s="43"/>
      <c r="L97" s="80" t="s">
        <v>157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ht="15" customHeight="1" x14ac:dyDescent="0.25">
      <c r="A98" s="12"/>
      <c r="B98" s="19" t="s">
        <v>72</v>
      </c>
      <c r="C98" s="3" t="s">
        <v>74</v>
      </c>
      <c r="D98" s="3" t="s">
        <v>88</v>
      </c>
      <c r="E98" s="57">
        <v>1</v>
      </c>
      <c r="F98" s="29" t="s">
        <v>7</v>
      </c>
      <c r="G98" s="29" t="s">
        <v>28</v>
      </c>
      <c r="H98" s="29" t="s">
        <v>144</v>
      </c>
      <c r="I98" s="30" t="s">
        <v>145</v>
      </c>
      <c r="J98" s="1" t="s">
        <v>137</v>
      </c>
      <c r="K98" s="43"/>
      <c r="L98" s="80" t="s">
        <v>157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ht="15" customHeight="1" x14ac:dyDescent="0.25">
      <c r="A99" s="12"/>
      <c r="B99" s="18" t="s">
        <v>72</v>
      </c>
      <c r="C99" s="1" t="s">
        <v>74</v>
      </c>
      <c r="D99" s="1" t="s">
        <v>14</v>
      </c>
      <c r="E99" s="57">
        <v>2</v>
      </c>
      <c r="F99" s="29" t="s">
        <v>7</v>
      </c>
      <c r="G99" s="29" t="s">
        <v>28</v>
      </c>
      <c r="H99" s="29" t="s">
        <v>9</v>
      </c>
      <c r="I99" s="30" t="s">
        <v>111</v>
      </c>
      <c r="J99" s="1" t="s">
        <v>137</v>
      </c>
      <c r="K99" s="43"/>
      <c r="L99" s="80" t="s">
        <v>157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ht="15" customHeight="1" x14ac:dyDescent="0.25">
      <c r="A100" s="12"/>
      <c r="B100" s="19" t="s">
        <v>72</v>
      </c>
      <c r="C100" s="3" t="s">
        <v>75</v>
      </c>
      <c r="D100" s="3" t="s">
        <v>91</v>
      </c>
      <c r="E100" s="57">
        <v>1</v>
      </c>
      <c r="F100" s="29" t="s">
        <v>7</v>
      </c>
      <c r="G100" s="29" t="s">
        <v>28</v>
      </c>
      <c r="H100" s="29" t="s">
        <v>92</v>
      </c>
      <c r="I100" s="30" t="s">
        <v>115</v>
      </c>
      <c r="J100" s="1" t="s">
        <v>137</v>
      </c>
      <c r="K100" s="43"/>
      <c r="L100" s="80" t="s">
        <v>157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ht="15" customHeight="1" x14ac:dyDescent="0.25">
      <c r="A101" s="12"/>
      <c r="B101" s="18" t="s">
        <v>72</v>
      </c>
      <c r="C101" s="1" t="s">
        <v>75</v>
      </c>
      <c r="D101" s="1" t="s">
        <v>14</v>
      </c>
      <c r="E101" s="57">
        <v>3</v>
      </c>
      <c r="F101" s="29" t="s">
        <v>7</v>
      </c>
      <c r="G101" s="29" t="s">
        <v>28</v>
      </c>
      <c r="H101" s="29" t="s">
        <v>9</v>
      </c>
      <c r="I101" s="30" t="s">
        <v>111</v>
      </c>
      <c r="J101" s="1" t="s">
        <v>137</v>
      </c>
      <c r="K101" s="43"/>
      <c r="L101" s="80" t="s">
        <v>157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ht="15" customHeight="1" x14ac:dyDescent="0.25">
      <c r="A102" s="12"/>
      <c r="B102" s="18" t="s">
        <v>72</v>
      </c>
      <c r="C102" s="3" t="s">
        <v>75</v>
      </c>
      <c r="D102" s="1" t="s">
        <v>81</v>
      </c>
      <c r="E102" s="57">
        <v>1</v>
      </c>
      <c r="F102" s="29" t="s">
        <v>7</v>
      </c>
      <c r="G102" s="29" t="s">
        <v>8</v>
      </c>
      <c r="H102" s="29" t="s">
        <v>80</v>
      </c>
      <c r="I102" s="30" t="s">
        <v>113</v>
      </c>
      <c r="J102" s="1" t="s">
        <v>137</v>
      </c>
      <c r="K102" s="43"/>
      <c r="L102" s="80" t="s">
        <v>157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ht="15" customHeight="1" x14ac:dyDescent="0.25">
      <c r="A103" s="12"/>
      <c r="B103" s="19" t="s">
        <v>72</v>
      </c>
      <c r="C103" s="1" t="s">
        <v>75</v>
      </c>
      <c r="D103" s="3" t="s">
        <v>88</v>
      </c>
      <c r="E103" s="57">
        <v>2</v>
      </c>
      <c r="F103" s="29" t="s">
        <v>7</v>
      </c>
      <c r="G103" s="29" t="s">
        <v>28</v>
      </c>
      <c r="H103" s="29" t="s">
        <v>144</v>
      </c>
      <c r="I103" s="30" t="s">
        <v>145</v>
      </c>
      <c r="J103" s="1" t="s">
        <v>137</v>
      </c>
      <c r="K103" s="43"/>
      <c r="L103" s="80" t="s">
        <v>157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ht="15" customHeight="1" x14ac:dyDescent="0.25">
      <c r="A104" s="12"/>
      <c r="B104" s="19" t="s">
        <v>72</v>
      </c>
      <c r="C104" s="3" t="s">
        <v>73</v>
      </c>
      <c r="D104" s="3" t="s">
        <v>91</v>
      </c>
      <c r="E104" s="57">
        <v>1</v>
      </c>
      <c r="F104" s="29" t="s">
        <v>7</v>
      </c>
      <c r="G104" s="29" t="s">
        <v>28</v>
      </c>
      <c r="H104" s="29" t="s">
        <v>92</v>
      </c>
      <c r="I104" s="30" t="s">
        <v>115</v>
      </c>
      <c r="J104" s="1" t="s">
        <v>137</v>
      </c>
      <c r="K104" s="43"/>
      <c r="L104" s="80" t="s">
        <v>157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ht="15" customHeight="1" x14ac:dyDescent="0.25">
      <c r="A105" s="12"/>
      <c r="B105" s="19" t="s">
        <v>99</v>
      </c>
      <c r="C105" s="3" t="s">
        <v>73</v>
      </c>
      <c r="D105" s="3" t="s">
        <v>81</v>
      </c>
      <c r="E105" s="57">
        <v>1</v>
      </c>
      <c r="F105" s="29" t="s">
        <v>7</v>
      </c>
      <c r="G105" s="29" t="s">
        <v>22</v>
      </c>
      <c r="H105" s="34">
        <v>150107</v>
      </c>
      <c r="I105" s="30" t="s">
        <v>113</v>
      </c>
      <c r="J105" s="1" t="s">
        <v>137</v>
      </c>
      <c r="K105" s="43"/>
      <c r="L105" s="80" t="s">
        <v>157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ht="15" customHeight="1" x14ac:dyDescent="0.25">
      <c r="A106" s="12"/>
      <c r="B106" s="18" t="s">
        <v>72</v>
      </c>
      <c r="C106" s="1" t="s">
        <v>73</v>
      </c>
      <c r="D106" s="1" t="s">
        <v>14</v>
      </c>
      <c r="E106" s="57">
        <v>3</v>
      </c>
      <c r="F106" s="29" t="s">
        <v>7</v>
      </c>
      <c r="G106" s="29" t="s">
        <v>28</v>
      </c>
      <c r="H106" s="29" t="s">
        <v>9</v>
      </c>
      <c r="I106" s="30" t="s">
        <v>111</v>
      </c>
      <c r="J106" s="1" t="s">
        <v>137</v>
      </c>
      <c r="K106" s="43"/>
      <c r="L106" s="80" t="s">
        <v>157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ht="15" customHeight="1" x14ac:dyDescent="0.25">
      <c r="A107" s="12"/>
      <c r="B107" s="19" t="s">
        <v>72</v>
      </c>
      <c r="C107" s="3" t="s">
        <v>73</v>
      </c>
      <c r="D107" s="3" t="s">
        <v>88</v>
      </c>
      <c r="E107" s="57">
        <v>1</v>
      </c>
      <c r="F107" s="29" t="s">
        <v>7</v>
      </c>
      <c r="G107" s="29" t="s">
        <v>28</v>
      </c>
      <c r="H107" s="29" t="s">
        <v>144</v>
      </c>
      <c r="I107" s="30" t="s">
        <v>145</v>
      </c>
      <c r="J107" s="1" t="s">
        <v>137</v>
      </c>
      <c r="K107" s="43"/>
      <c r="L107" s="80" t="s">
        <v>157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ht="15" customHeight="1" x14ac:dyDescent="0.25">
      <c r="A108" s="12"/>
      <c r="B108" s="19" t="s">
        <v>72</v>
      </c>
      <c r="C108" s="3" t="s">
        <v>76</v>
      </c>
      <c r="D108" s="3" t="s">
        <v>91</v>
      </c>
      <c r="E108" s="57">
        <v>1</v>
      </c>
      <c r="F108" s="29" t="s">
        <v>7</v>
      </c>
      <c r="G108" s="29" t="s">
        <v>28</v>
      </c>
      <c r="H108" s="29" t="s">
        <v>92</v>
      </c>
      <c r="I108" s="30" t="s">
        <v>115</v>
      </c>
      <c r="J108" s="1" t="s">
        <v>137</v>
      </c>
      <c r="K108" s="43"/>
      <c r="L108" s="80" t="s">
        <v>157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ht="15" customHeight="1" x14ac:dyDescent="0.25">
      <c r="A109" s="12"/>
      <c r="B109" s="19" t="s">
        <v>99</v>
      </c>
      <c r="C109" s="3" t="s">
        <v>76</v>
      </c>
      <c r="D109" s="3" t="s">
        <v>81</v>
      </c>
      <c r="E109" s="57">
        <v>1</v>
      </c>
      <c r="F109" s="29" t="s">
        <v>7</v>
      </c>
      <c r="G109" s="29" t="s">
        <v>22</v>
      </c>
      <c r="H109" s="34">
        <v>150107</v>
      </c>
      <c r="I109" s="30" t="s">
        <v>113</v>
      </c>
      <c r="J109" s="1" t="s">
        <v>137</v>
      </c>
      <c r="K109" s="43"/>
      <c r="L109" s="80" t="s">
        <v>157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ht="15" customHeight="1" x14ac:dyDescent="0.25">
      <c r="A110" s="12"/>
      <c r="B110" s="18" t="s">
        <v>72</v>
      </c>
      <c r="C110" s="1" t="s">
        <v>76</v>
      </c>
      <c r="D110" s="1" t="s">
        <v>14</v>
      </c>
      <c r="E110" s="57">
        <v>4</v>
      </c>
      <c r="F110" s="29" t="s">
        <v>7</v>
      </c>
      <c r="G110" s="29" t="s">
        <v>28</v>
      </c>
      <c r="H110" s="29" t="s">
        <v>9</v>
      </c>
      <c r="I110" s="30" t="s">
        <v>111</v>
      </c>
      <c r="J110" s="1" t="s">
        <v>137</v>
      </c>
      <c r="K110" s="43"/>
      <c r="L110" s="80" t="s">
        <v>157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ht="15" customHeight="1" x14ac:dyDescent="0.25">
      <c r="A111" s="12"/>
      <c r="B111" s="19" t="s">
        <v>72</v>
      </c>
      <c r="C111" s="3" t="s">
        <v>76</v>
      </c>
      <c r="D111" s="3" t="s">
        <v>88</v>
      </c>
      <c r="E111" s="57">
        <v>2</v>
      </c>
      <c r="F111" s="29" t="s">
        <v>7</v>
      </c>
      <c r="G111" s="29" t="s">
        <v>28</v>
      </c>
      <c r="H111" s="29" t="s">
        <v>144</v>
      </c>
      <c r="I111" s="30" t="s">
        <v>145</v>
      </c>
      <c r="J111" s="1" t="s">
        <v>137</v>
      </c>
      <c r="K111" s="43"/>
      <c r="L111" s="80" t="s">
        <v>157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ht="15" customHeight="1" x14ac:dyDescent="0.25">
      <c r="A112" s="12"/>
      <c r="B112" s="18" t="s">
        <v>103</v>
      </c>
      <c r="C112" s="1" t="s">
        <v>104</v>
      </c>
      <c r="D112" s="1" t="s">
        <v>102</v>
      </c>
      <c r="E112" s="57">
        <v>1</v>
      </c>
      <c r="F112" s="29" t="s">
        <v>7</v>
      </c>
      <c r="G112" s="29" t="s">
        <v>101</v>
      </c>
      <c r="H112" s="34">
        <v>200201</v>
      </c>
      <c r="I112" s="30" t="s">
        <v>112</v>
      </c>
      <c r="J112" s="1" t="s">
        <v>137</v>
      </c>
      <c r="K112" s="43"/>
      <c r="L112" s="80" t="s">
        <v>157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ht="15" customHeight="1" x14ac:dyDescent="0.25">
      <c r="A113" s="12"/>
      <c r="B113" s="18" t="s">
        <v>125</v>
      </c>
      <c r="C113" s="1" t="s">
        <v>124</v>
      </c>
      <c r="D113" s="1" t="s">
        <v>14</v>
      </c>
      <c r="E113" s="57">
        <v>2</v>
      </c>
      <c r="F113" s="29" t="s">
        <v>7</v>
      </c>
      <c r="G113" s="29" t="s">
        <v>28</v>
      </c>
      <c r="H113" s="29" t="s">
        <v>9</v>
      </c>
      <c r="I113" s="30" t="s">
        <v>111</v>
      </c>
      <c r="J113" s="1" t="s">
        <v>137</v>
      </c>
      <c r="K113" s="43"/>
      <c r="L113" s="80" t="s">
        <v>157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ht="15" customHeight="1" x14ac:dyDescent="0.25">
      <c r="A114" s="12"/>
      <c r="B114" s="18" t="s">
        <v>125</v>
      </c>
      <c r="C114" s="1" t="s">
        <v>124</v>
      </c>
      <c r="D114" s="3" t="s">
        <v>91</v>
      </c>
      <c r="E114" s="57">
        <v>1</v>
      </c>
      <c r="F114" s="29" t="s">
        <v>7</v>
      </c>
      <c r="G114" s="29" t="s">
        <v>22</v>
      </c>
      <c r="H114" s="29" t="s">
        <v>92</v>
      </c>
      <c r="I114" s="30" t="s">
        <v>115</v>
      </c>
      <c r="J114" s="1" t="s">
        <v>137</v>
      </c>
      <c r="K114" s="43"/>
      <c r="L114" s="80" t="s">
        <v>157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ht="15" customHeight="1" x14ac:dyDescent="0.25">
      <c r="A115" s="12"/>
      <c r="B115" s="18" t="s">
        <v>125</v>
      </c>
      <c r="C115" s="1" t="s">
        <v>124</v>
      </c>
      <c r="D115" s="3" t="s">
        <v>88</v>
      </c>
      <c r="E115" s="57">
        <v>1</v>
      </c>
      <c r="F115" s="29" t="s">
        <v>7</v>
      </c>
      <c r="G115" s="29" t="s">
        <v>28</v>
      </c>
      <c r="H115" s="29" t="s">
        <v>144</v>
      </c>
      <c r="I115" s="30" t="s">
        <v>145</v>
      </c>
      <c r="J115" s="1" t="s">
        <v>137</v>
      </c>
      <c r="K115" s="43"/>
      <c r="L115" s="80" t="s">
        <v>157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ht="15" customHeight="1" x14ac:dyDescent="0.25">
      <c r="A116" s="12"/>
      <c r="B116" s="18" t="s">
        <v>125</v>
      </c>
      <c r="C116" s="1" t="s">
        <v>124</v>
      </c>
      <c r="D116" s="3" t="s">
        <v>81</v>
      </c>
      <c r="E116" s="57">
        <v>1</v>
      </c>
      <c r="F116" s="29" t="s">
        <v>7</v>
      </c>
      <c r="G116" s="29" t="s">
        <v>8</v>
      </c>
      <c r="H116" s="29" t="s">
        <v>144</v>
      </c>
      <c r="I116" s="30" t="s">
        <v>113</v>
      </c>
      <c r="J116" s="1" t="s">
        <v>137</v>
      </c>
      <c r="K116" s="43"/>
      <c r="L116" s="80" t="s">
        <v>157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ht="15" customHeight="1" x14ac:dyDescent="0.25">
      <c r="A117" s="12"/>
      <c r="B117" s="18" t="s">
        <v>71</v>
      </c>
      <c r="C117" s="1" t="s">
        <v>65</v>
      </c>
      <c r="D117" s="1" t="s">
        <v>51</v>
      </c>
      <c r="E117" s="57">
        <v>1</v>
      </c>
      <c r="F117" s="29" t="s">
        <v>7</v>
      </c>
      <c r="G117" s="29" t="s">
        <v>8</v>
      </c>
      <c r="H117" s="29" t="s">
        <v>9</v>
      </c>
      <c r="I117" s="30" t="s">
        <v>111</v>
      </c>
      <c r="J117" s="1" t="s">
        <v>137</v>
      </c>
      <c r="K117" s="43"/>
      <c r="L117" s="80" t="s">
        <v>157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ht="15" customHeight="1" x14ac:dyDescent="0.25">
      <c r="A118" s="12"/>
      <c r="B118" s="18" t="s">
        <v>30</v>
      </c>
      <c r="C118" s="1" t="s">
        <v>31</v>
      </c>
      <c r="D118" s="1" t="s">
        <v>14</v>
      </c>
      <c r="E118" s="60">
        <v>1</v>
      </c>
      <c r="F118" s="1" t="s">
        <v>7</v>
      </c>
      <c r="G118" s="1" t="s">
        <v>22</v>
      </c>
      <c r="H118" s="1" t="s">
        <v>9</v>
      </c>
      <c r="I118" s="11" t="s">
        <v>111</v>
      </c>
      <c r="J118" s="1" t="s">
        <v>137</v>
      </c>
      <c r="K118" s="43"/>
      <c r="L118" s="81" t="s">
        <v>154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ht="15" customHeight="1" x14ac:dyDescent="0.25">
      <c r="A119" s="12"/>
      <c r="B119" s="18" t="s">
        <v>30</v>
      </c>
      <c r="C119" s="1" t="s">
        <v>33</v>
      </c>
      <c r="D119" s="1" t="s">
        <v>14</v>
      </c>
      <c r="E119" s="60">
        <v>3</v>
      </c>
      <c r="F119" s="1" t="s">
        <v>7</v>
      </c>
      <c r="G119" s="1" t="s">
        <v>13</v>
      </c>
      <c r="H119" s="1" t="s">
        <v>9</v>
      </c>
      <c r="I119" s="11" t="s">
        <v>111</v>
      </c>
      <c r="J119" s="1" t="s">
        <v>135</v>
      </c>
      <c r="K119" s="43"/>
      <c r="L119" s="67" t="s">
        <v>148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ht="15" customHeight="1" x14ac:dyDescent="0.25">
      <c r="A120" s="12"/>
      <c r="B120" s="18" t="s">
        <v>30</v>
      </c>
      <c r="C120" s="1" t="s">
        <v>44</v>
      </c>
      <c r="D120" s="1" t="s">
        <v>4</v>
      </c>
      <c r="E120" s="60">
        <v>2</v>
      </c>
      <c r="F120" s="1" t="s">
        <v>7</v>
      </c>
      <c r="G120" s="1" t="s">
        <v>13</v>
      </c>
      <c r="H120" s="1" t="s">
        <v>9</v>
      </c>
      <c r="I120" s="11" t="s">
        <v>111</v>
      </c>
      <c r="J120" s="1" t="s">
        <v>137</v>
      </c>
      <c r="K120" s="43"/>
      <c r="L120" s="67" t="s">
        <v>148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ht="15" customHeight="1" x14ac:dyDescent="0.25">
      <c r="A121" s="12"/>
      <c r="B121" s="18" t="s">
        <v>30</v>
      </c>
      <c r="C121" s="1" t="s">
        <v>62</v>
      </c>
      <c r="D121" s="1" t="s">
        <v>60</v>
      </c>
      <c r="E121" s="60">
        <v>3</v>
      </c>
      <c r="F121" s="1" t="s">
        <v>7</v>
      </c>
      <c r="G121" s="1" t="s">
        <v>22</v>
      </c>
      <c r="H121" s="10" t="s">
        <v>61</v>
      </c>
      <c r="I121" s="11" t="s">
        <v>112</v>
      </c>
      <c r="J121" s="1" t="s">
        <v>137</v>
      </c>
      <c r="K121" s="43"/>
      <c r="L121" s="67" t="s">
        <v>148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ht="15" customHeight="1" x14ac:dyDescent="0.25">
      <c r="A122" s="12"/>
      <c r="B122" s="18" t="s">
        <v>30</v>
      </c>
      <c r="C122" s="1" t="s">
        <v>63</v>
      </c>
      <c r="D122" s="1" t="s">
        <v>60</v>
      </c>
      <c r="E122" s="60">
        <v>2</v>
      </c>
      <c r="F122" s="1" t="s">
        <v>7</v>
      </c>
      <c r="G122" s="1" t="s">
        <v>22</v>
      </c>
      <c r="H122" s="10" t="s">
        <v>61</v>
      </c>
      <c r="I122" s="11" t="s">
        <v>112</v>
      </c>
      <c r="J122" s="1" t="s">
        <v>137</v>
      </c>
      <c r="K122" s="43"/>
      <c r="L122" s="67" t="s">
        <v>148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ht="15" customHeight="1" x14ac:dyDescent="0.25">
      <c r="A123" s="12"/>
      <c r="B123" s="18" t="s">
        <v>30</v>
      </c>
      <c r="C123" s="1" t="s">
        <v>84</v>
      </c>
      <c r="D123" s="1" t="s">
        <v>81</v>
      </c>
      <c r="E123" s="60">
        <v>1</v>
      </c>
      <c r="F123" s="1" t="s">
        <v>7</v>
      </c>
      <c r="G123" s="1" t="s">
        <v>22</v>
      </c>
      <c r="H123" s="1" t="s">
        <v>80</v>
      </c>
      <c r="I123" s="11" t="s">
        <v>113</v>
      </c>
      <c r="J123" s="1" t="s">
        <v>135</v>
      </c>
      <c r="K123" s="43"/>
      <c r="L123" s="67" t="s">
        <v>148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s="2" customFormat="1" ht="15" customHeight="1" x14ac:dyDescent="0.25">
      <c r="A124" s="12"/>
      <c r="B124" s="18" t="s">
        <v>30</v>
      </c>
      <c r="C124" s="1" t="s">
        <v>63</v>
      </c>
      <c r="D124" s="1" t="s">
        <v>81</v>
      </c>
      <c r="E124" s="60">
        <v>1</v>
      </c>
      <c r="F124" s="1" t="s">
        <v>7</v>
      </c>
      <c r="G124" s="1" t="s">
        <v>22</v>
      </c>
      <c r="H124" s="1" t="s">
        <v>80</v>
      </c>
      <c r="I124" s="11" t="s">
        <v>113</v>
      </c>
      <c r="J124" s="1" t="s">
        <v>137</v>
      </c>
      <c r="K124" s="43"/>
      <c r="L124" s="67" t="s">
        <v>148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ht="15" customHeight="1" x14ac:dyDescent="0.25">
      <c r="A125" s="12"/>
      <c r="B125" s="19" t="s">
        <v>30</v>
      </c>
      <c r="C125" s="3" t="s">
        <v>31</v>
      </c>
      <c r="D125" s="3" t="s">
        <v>88</v>
      </c>
      <c r="E125" s="55">
        <v>1</v>
      </c>
      <c r="F125" s="3" t="s">
        <v>7</v>
      </c>
      <c r="G125" s="3" t="s">
        <v>107</v>
      </c>
      <c r="H125" s="3" t="s">
        <v>87</v>
      </c>
      <c r="I125" s="11" t="s">
        <v>114</v>
      </c>
      <c r="J125" s="1" t="s">
        <v>137</v>
      </c>
      <c r="K125" s="43"/>
      <c r="L125" s="67" t="s">
        <v>148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ht="15" customHeight="1" x14ac:dyDescent="0.25">
      <c r="A126" s="12"/>
      <c r="B126" s="19" t="s">
        <v>30</v>
      </c>
      <c r="C126" s="3" t="s">
        <v>89</v>
      </c>
      <c r="D126" s="3" t="s">
        <v>88</v>
      </c>
      <c r="E126" s="55">
        <v>2</v>
      </c>
      <c r="F126" s="3" t="s">
        <v>7</v>
      </c>
      <c r="G126" s="3" t="s">
        <v>22</v>
      </c>
      <c r="H126" s="3" t="s">
        <v>87</v>
      </c>
      <c r="I126" s="11" t="s">
        <v>114</v>
      </c>
      <c r="J126" s="1" t="s">
        <v>137</v>
      </c>
      <c r="K126" s="43"/>
      <c r="L126" s="81" t="s">
        <v>154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ht="15" customHeight="1" x14ac:dyDescent="0.25">
      <c r="A127" s="12"/>
      <c r="B127" s="19" t="s">
        <v>30</v>
      </c>
      <c r="C127" s="3" t="s">
        <v>63</v>
      </c>
      <c r="D127" s="3" t="s">
        <v>88</v>
      </c>
      <c r="E127" s="55">
        <v>1</v>
      </c>
      <c r="F127" s="3" t="s">
        <v>7</v>
      </c>
      <c r="G127" s="3" t="s">
        <v>22</v>
      </c>
      <c r="H127" s="3" t="s">
        <v>87</v>
      </c>
      <c r="I127" s="11" t="s">
        <v>114</v>
      </c>
      <c r="J127" s="1" t="s">
        <v>135</v>
      </c>
      <c r="K127" s="43"/>
      <c r="L127" s="67" t="s">
        <v>148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ht="15" customHeight="1" x14ac:dyDescent="0.25">
      <c r="A128" s="12"/>
      <c r="B128" s="19" t="s">
        <v>30</v>
      </c>
      <c r="C128" s="3" t="s">
        <v>84</v>
      </c>
      <c r="D128" s="3" t="s">
        <v>91</v>
      </c>
      <c r="E128" s="55">
        <v>6</v>
      </c>
      <c r="F128" s="3" t="s">
        <v>7</v>
      </c>
      <c r="G128" s="3" t="s">
        <v>13</v>
      </c>
      <c r="H128" s="3" t="s">
        <v>92</v>
      </c>
      <c r="I128" s="12" t="s">
        <v>115</v>
      </c>
      <c r="J128" s="1" t="s">
        <v>137</v>
      </c>
      <c r="K128" s="43"/>
      <c r="L128" s="67" t="s">
        <v>148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ht="15" customHeight="1" x14ac:dyDescent="0.25">
      <c r="A129" s="12"/>
      <c r="B129" s="19" t="s">
        <v>30</v>
      </c>
      <c r="C129" s="3" t="s">
        <v>84</v>
      </c>
      <c r="D129" s="3" t="s">
        <v>91</v>
      </c>
      <c r="E129" s="55">
        <v>2</v>
      </c>
      <c r="F129" s="3" t="s">
        <v>7</v>
      </c>
      <c r="G129" s="3" t="s">
        <v>13</v>
      </c>
      <c r="H129" s="3" t="s">
        <v>92</v>
      </c>
      <c r="I129" s="12" t="s">
        <v>115</v>
      </c>
      <c r="J129" s="3" t="s">
        <v>135</v>
      </c>
      <c r="K129" s="43"/>
      <c r="L129" s="67" t="s">
        <v>148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ht="15" customHeight="1" x14ac:dyDescent="0.25">
      <c r="A130" s="12"/>
      <c r="B130" s="19" t="s">
        <v>30</v>
      </c>
      <c r="C130" s="3" t="s">
        <v>84</v>
      </c>
      <c r="D130" s="3" t="s">
        <v>10</v>
      </c>
      <c r="E130" s="55">
        <v>4</v>
      </c>
      <c r="F130" s="3" t="s">
        <v>7</v>
      </c>
      <c r="G130" s="1" t="s">
        <v>22</v>
      </c>
      <c r="H130" s="34">
        <v>150104</v>
      </c>
      <c r="I130" s="30" t="s">
        <v>146</v>
      </c>
      <c r="J130" s="1" t="s">
        <v>137</v>
      </c>
      <c r="K130" s="43"/>
      <c r="L130" s="67" t="s">
        <v>148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ht="15" customHeight="1" x14ac:dyDescent="0.25">
      <c r="A131" s="12"/>
      <c r="B131" s="19" t="s">
        <v>30</v>
      </c>
      <c r="C131" s="3" t="s">
        <v>31</v>
      </c>
      <c r="D131" s="3" t="s">
        <v>91</v>
      </c>
      <c r="E131" s="55">
        <v>1</v>
      </c>
      <c r="F131" s="3" t="s">
        <v>7</v>
      </c>
      <c r="G131" s="3" t="s">
        <v>13</v>
      </c>
      <c r="H131" s="3" t="s">
        <v>92</v>
      </c>
      <c r="I131" s="12" t="s">
        <v>115</v>
      </c>
      <c r="J131" s="3" t="s">
        <v>135</v>
      </c>
      <c r="K131" s="43"/>
      <c r="L131" s="81" t="s">
        <v>154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ht="15" customHeight="1" x14ac:dyDescent="0.25">
      <c r="A132" s="12"/>
      <c r="B132" s="85" t="s">
        <v>23</v>
      </c>
      <c r="C132" s="86" t="s">
        <v>24</v>
      </c>
      <c r="D132" s="86" t="s">
        <v>10</v>
      </c>
      <c r="E132" s="87">
        <v>3</v>
      </c>
      <c r="F132" s="86" t="s">
        <v>7</v>
      </c>
      <c r="G132" s="86" t="s">
        <v>13</v>
      </c>
      <c r="H132" s="86" t="s">
        <v>9</v>
      </c>
      <c r="I132" s="88" t="s">
        <v>111</v>
      </c>
      <c r="J132" s="89" t="s">
        <v>137</v>
      </c>
      <c r="K132" s="43"/>
      <c r="L132" s="73" t="s">
        <v>159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ht="15" customHeight="1" x14ac:dyDescent="0.25">
      <c r="A133" s="12"/>
      <c r="B133" s="85" t="s">
        <v>23</v>
      </c>
      <c r="C133" s="86" t="s">
        <v>24</v>
      </c>
      <c r="D133" s="86" t="s">
        <v>83</v>
      </c>
      <c r="E133" s="87">
        <v>1</v>
      </c>
      <c r="F133" s="86" t="s">
        <v>7</v>
      </c>
      <c r="G133" s="86" t="s">
        <v>13</v>
      </c>
      <c r="H133" s="86" t="s">
        <v>80</v>
      </c>
      <c r="I133" s="88" t="s">
        <v>113</v>
      </c>
      <c r="J133" s="89" t="s">
        <v>137</v>
      </c>
      <c r="K133" s="43"/>
      <c r="L133" s="73" t="s">
        <v>159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ht="15" customHeight="1" x14ac:dyDescent="0.25">
      <c r="A134" s="12"/>
      <c r="B134" s="85" t="s">
        <v>23</v>
      </c>
      <c r="C134" s="86" t="s">
        <v>24</v>
      </c>
      <c r="D134" s="86" t="s">
        <v>86</v>
      </c>
      <c r="E134" s="87">
        <v>1</v>
      </c>
      <c r="F134" s="86" t="s">
        <v>7</v>
      </c>
      <c r="G134" s="86" t="s">
        <v>13</v>
      </c>
      <c r="H134" s="86" t="s">
        <v>87</v>
      </c>
      <c r="I134" s="88" t="s">
        <v>114</v>
      </c>
      <c r="J134" s="89" t="s">
        <v>137</v>
      </c>
      <c r="K134" s="43"/>
      <c r="L134" s="73" t="s">
        <v>159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ht="15" customHeight="1" x14ac:dyDescent="0.25">
      <c r="A135" s="12"/>
      <c r="B135" s="85" t="s">
        <v>23</v>
      </c>
      <c r="C135" s="86" t="s">
        <v>24</v>
      </c>
      <c r="D135" s="86" t="s">
        <v>93</v>
      </c>
      <c r="E135" s="87">
        <v>1</v>
      </c>
      <c r="F135" s="86" t="s">
        <v>7</v>
      </c>
      <c r="G135" s="86" t="s">
        <v>13</v>
      </c>
      <c r="H135" s="86" t="s">
        <v>92</v>
      </c>
      <c r="I135" s="88" t="s">
        <v>115</v>
      </c>
      <c r="J135" s="89" t="s">
        <v>137</v>
      </c>
      <c r="K135" s="43"/>
      <c r="L135" s="73" t="s">
        <v>159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ht="15" customHeight="1" x14ac:dyDescent="0.25">
      <c r="A136" s="12"/>
      <c r="B136" s="19" t="s">
        <v>23</v>
      </c>
      <c r="C136" s="3" t="s">
        <v>25</v>
      </c>
      <c r="D136" s="3" t="s">
        <v>14</v>
      </c>
      <c r="E136" s="55">
        <v>2</v>
      </c>
      <c r="F136" s="3" t="s">
        <v>7</v>
      </c>
      <c r="G136" s="3" t="s">
        <v>8</v>
      </c>
      <c r="H136" s="3" t="s">
        <v>9</v>
      </c>
      <c r="I136" s="12" t="s">
        <v>111</v>
      </c>
      <c r="J136" s="1" t="s">
        <v>137</v>
      </c>
      <c r="K136" s="43"/>
      <c r="L136" s="76" t="s">
        <v>156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27" customFormat="1" ht="15" customHeight="1" x14ac:dyDescent="0.25">
      <c r="A137" s="24"/>
      <c r="B137" s="28" t="s">
        <v>23</v>
      </c>
      <c r="C137" s="29" t="s">
        <v>25</v>
      </c>
      <c r="D137" s="29" t="s">
        <v>83</v>
      </c>
      <c r="E137" s="57">
        <v>1</v>
      </c>
      <c r="F137" s="29" t="s">
        <v>7</v>
      </c>
      <c r="G137" s="29" t="s">
        <v>22</v>
      </c>
      <c r="H137" s="29" t="s">
        <v>80</v>
      </c>
      <c r="I137" s="30" t="s">
        <v>113</v>
      </c>
      <c r="J137" s="1" t="s">
        <v>137</v>
      </c>
      <c r="K137" s="43"/>
      <c r="L137" s="76" t="s">
        <v>156</v>
      </c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</row>
    <row r="138" spans="1:39" ht="15" customHeight="1" x14ac:dyDescent="0.25">
      <c r="A138" s="12"/>
      <c r="B138" s="28" t="s">
        <v>23</v>
      </c>
      <c r="C138" s="29" t="s">
        <v>25</v>
      </c>
      <c r="D138" s="29" t="s">
        <v>86</v>
      </c>
      <c r="E138" s="57">
        <v>1</v>
      </c>
      <c r="F138" s="29" t="s">
        <v>7</v>
      </c>
      <c r="G138" s="29" t="s">
        <v>22</v>
      </c>
      <c r="H138" s="29" t="s">
        <v>87</v>
      </c>
      <c r="I138" s="30" t="s">
        <v>114</v>
      </c>
      <c r="J138" s="1" t="s">
        <v>137</v>
      </c>
      <c r="K138" s="43"/>
      <c r="L138" s="76" t="s">
        <v>156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ht="15" customHeight="1" x14ac:dyDescent="0.25">
      <c r="A139" s="12"/>
      <c r="B139" s="28" t="s">
        <v>23</v>
      </c>
      <c r="C139" s="29" t="s">
        <v>25</v>
      </c>
      <c r="D139" s="29" t="s">
        <v>91</v>
      </c>
      <c r="E139" s="57">
        <v>2</v>
      </c>
      <c r="F139" s="29" t="s">
        <v>7</v>
      </c>
      <c r="G139" s="29" t="s">
        <v>13</v>
      </c>
      <c r="H139" s="29" t="s">
        <v>92</v>
      </c>
      <c r="I139" s="30" t="s">
        <v>115</v>
      </c>
      <c r="J139" s="1" t="s">
        <v>137</v>
      </c>
      <c r="K139" s="43"/>
      <c r="L139" s="76" t="s">
        <v>156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ht="15" customHeight="1" x14ac:dyDescent="0.25">
      <c r="A140" s="12"/>
      <c r="B140" s="28" t="s">
        <v>23</v>
      </c>
      <c r="C140" s="29" t="s">
        <v>25</v>
      </c>
      <c r="D140" s="29" t="s">
        <v>93</v>
      </c>
      <c r="E140" s="57">
        <v>1</v>
      </c>
      <c r="F140" s="29" t="s">
        <v>7</v>
      </c>
      <c r="G140" s="29" t="s">
        <v>13</v>
      </c>
      <c r="H140" s="29" t="s">
        <v>92</v>
      </c>
      <c r="I140" s="30" t="s">
        <v>115</v>
      </c>
      <c r="J140" s="1" t="s">
        <v>137</v>
      </c>
      <c r="K140" s="43"/>
      <c r="L140" s="76" t="s">
        <v>156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ht="15" customHeight="1" x14ac:dyDescent="0.25">
      <c r="A141" s="12"/>
      <c r="B141" s="28" t="s">
        <v>23</v>
      </c>
      <c r="C141" s="29" t="s">
        <v>25</v>
      </c>
      <c r="D141" s="29" t="s">
        <v>88</v>
      </c>
      <c r="E141" s="57">
        <v>1</v>
      </c>
      <c r="F141" s="29" t="s">
        <v>7</v>
      </c>
      <c r="G141" s="29" t="s">
        <v>22</v>
      </c>
      <c r="H141" s="29" t="s">
        <v>87</v>
      </c>
      <c r="I141" s="30" t="s">
        <v>114</v>
      </c>
      <c r="J141" s="1" t="s">
        <v>137</v>
      </c>
      <c r="K141" s="43"/>
      <c r="L141" s="76" t="s">
        <v>156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ht="15" customHeight="1" x14ac:dyDescent="0.25">
      <c r="A142" s="12"/>
      <c r="B142" s="20" t="s">
        <v>20</v>
      </c>
      <c r="C142" s="6" t="s">
        <v>21</v>
      </c>
      <c r="D142" s="6" t="s">
        <v>10</v>
      </c>
      <c r="E142" s="56">
        <v>1</v>
      </c>
      <c r="F142" s="6" t="s">
        <v>7</v>
      </c>
      <c r="G142" s="6" t="s">
        <v>22</v>
      </c>
      <c r="H142" s="6" t="s">
        <v>9</v>
      </c>
      <c r="I142" s="17" t="s">
        <v>111</v>
      </c>
      <c r="J142" s="1" t="s">
        <v>137</v>
      </c>
      <c r="K142" s="43"/>
      <c r="L142" s="67" t="s">
        <v>148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ht="15" customHeight="1" x14ac:dyDescent="0.25">
      <c r="A143" s="12"/>
      <c r="B143" s="18" t="s">
        <v>17</v>
      </c>
      <c r="C143" s="1" t="s">
        <v>18</v>
      </c>
      <c r="D143" s="1" t="s">
        <v>14</v>
      </c>
      <c r="E143" s="60">
        <v>1</v>
      </c>
      <c r="F143" s="1" t="s">
        <v>7</v>
      </c>
      <c r="G143" s="1" t="s">
        <v>8</v>
      </c>
      <c r="H143" s="1" t="s">
        <v>9</v>
      </c>
      <c r="I143" s="11" t="s">
        <v>111</v>
      </c>
      <c r="J143" s="29" t="s">
        <v>136</v>
      </c>
      <c r="K143" s="43"/>
      <c r="L143" s="82" t="s">
        <v>155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ht="15" customHeight="1" x14ac:dyDescent="0.25">
      <c r="A144" s="12"/>
      <c r="B144" s="18" t="s">
        <v>17</v>
      </c>
      <c r="C144" s="1" t="s">
        <v>18</v>
      </c>
      <c r="D144" s="1" t="s">
        <v>86</v>
      </c>
      <c r="E144" s="60">
        <v>1</v>
      </c>
      <c r="F144" s="1" t="s">
        <v>7</v>
      </c>
      <c r="G144" s="1" t="s">
        <v>22</v>
      </c>
      <c r="H144" s="1" t="s">
        <v>87</v>
      </c>
      <c r="I144" s="11" t="s">
        <v>114</v>
      </c>
      <c r="J144" s="1" t="s">
        <v>137</v>
      </c>
      <c r="K144" s="43"/>
      <c r="L144" s="82" t="s">
        <v>155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ht="15" customHeight="1" x14ac:dyDescent="0.25">
      <c r="A145" s="12"/>
      <c r="B145" s="19" t="s">
        <v>17</v>
      </c>
      <c r="C145" s="1" t="s">
        <v>18</v>
      </c>
      <c r="D145" s="3" t="s">
        <v>93</v>
      </c>
      <c r="E145" s="55">
        <v>1</v>
      </c>
      <c r="F145" s="3" t="s">
        <v>7</v>
      </c>
      <c r="G145" s="3" t="s">
        <v>22</v>
      </c>
      <c r="H145" s="3" t="s">
        <v>92</v>
      </c>
      <c r="I145" s="12" t="s">
        <v>115</v>
      </c>
      <c r="J145" s="1" t="s">
        <v>137</v>
      </c>
      <c r="K145" s="43"/>
      <c r="L145" s="82" t="s">
        <v>155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ht="15" customHeight="1" x14ac:dyDescent="0.25">
      <c r="A146" s="12"/>
      <c r="B146" s="28" t="s">
        <v>15</v>
      </c>
      <c r="C146" s="29" t="s">
        <v>19</v>
      </c>
      <c r="D146" s="29" t="s">
        <v>14</v>
      </c>
      <c r="E146" s="57">
        <v>1</v>
      </c>
      <c r="F146" s="29" t="s">
        <v>7</v>
      </c>
      <c r="G146" s="29" t="s">
        <v>116</v>
      </c>
      <c r="H146" s="29" t="s">
        <v>9</v>
      </c>
      <c r="I146" s="30" t="s">
        <v>111</v>
      </c>
      <c r="J146" s="1" t="s">
        <v>137</v>
      </c>
      <c r="K146" s="43"/>
      <c r="L146" s="69" t="s">
        <v>150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ht="15" customHeight="1" x14ac:dyDescent="0.25">
      <c r="A147" s="12"/>
      <c r="B147" s="28" t="s">
        <v>15</v>
      </c>
      <c r="C147" s="29" t="s">
        <v>19</v>
      </c>
      <c r="D147" s="29" t="s">
        <v>10</v>
      </c>
      <c r="E147" s="57">
        <v>1</v>
      </c>
      <c r="F147" s="29" t="s">
        <v>7</v>
      </c>
      <c r="G147" s="29" t="s">
        <v>13</v>
      </c>
      <c r="H147" s="29" t="s">
        <v>9</v>
      </c>
      <c r="I147" s="30" t="s">
        <v>111</v>
      </c>
      <c r="J147" s="1" t="s">
        <v>137</v>
      </c>
      <c r="K147" s="43"/>
      <c r="L147" s="69" t="s">
        <v>150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ht="15" customHeight="1" x14ac:dyDescent="0.25">
      <c r="A148" s="12"/>
      <c r="B148" s="28" t="s">
        <v>15</v>
      </c>
      <c r="C148" s="29" t="s">
        <v>19</v>
      </c>
      <c r="D148" s="29" t="s">
        <v>79</v>
      </c>
      <c r="E148" s="57">
        <v>1</v>
      </c>
      <c r="F148" s="29" t="s">
        <v>7</v>
      </c>
      <c r="G148" s="29" t="s">
        <v>22</v>
      </c>
      <c r="H148" s="29" t="s">
        <v>80</v>
      </c>
      <c r="I148" s="30" t="s">
        <v>113</v>
      </c>
      <c r="J148" s="1" t="s">
        <v>137</v>
      </c>
      <c r="K148" s="43"/>
      <c r="L148" s="69" t="s">
        <v>150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ht="15" customHeight="1" x14ac:dyDescent="0.25">
      <c r="A149" s="12"/>
      <c r="B149" s="28" t="s">
        <v>15</v>
      </c>
      <c r="C149" s="29" t="s">
        <v>19</v>
      </c>
      <c r="D149" s="29" t="s">
        <v>86</v>
      </c>
      <c r="E149" s="57">
        <v>1</v>
      </c>
      <c r="F149" s="29" t="s">
        <v>7</v>
      </c>
      <c r="G149" s="29" t="s">
        <v>22</v>
      </c>
      <c r="H149" s="29" t="s">
        <v>87</v>
      </c>
      <c r="I149" s="30" t="s">
        <v>114</v>
      </c>
      <c r="J149" s="1" t="s">
        <v>137</v>
      </c>
      <c r="K149" s="43"/>
      <c r="L149" s="69" t="s">
        <v>150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ht="15" customHeight="1" x14ac:dyDescent="0.25">
      <c r="A150" s="12"/>
      <c r="B150" s="28" t="s">
        <v>15</v>
      </c>
      <c r="C150" s="29" t="s">
        <v>19</v>
      </c>
      <c r="D150" s="29" t="s">
        <v>93</v>
      </c>
      <c r="E150" s="57">
        <v>1</v>
      </c>
      <c r="F150" s="29" t="s">
        <v>7</v>
      </c>
      <c r="G150" s="29" t="s">
        <v>22</v>
      </c>
      <c r="H150" s="29" t="s">
        <v>92</v>
      </c>
      <c r="I150" s="30" t="s">
        <v>115</v>
      </c>
      <c r="J150" s="1" t="s">
        <v>137</v>
      </c>
      <c r="K150" s="43"/>
      <c r="L150" s="69" t="s">
        <v>150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ht="15" customHeight="1" x14ac:dyDescent="0.25">
      <c r="A151" s="12"/>
      <c r="B151" s="85" t="s">
        <v>15</v>
      </c>
      <c r="C151" s="86" t="s">
        <v>16</v>
      </c>
      <c r="D151" s="86" t="s">
        <v>83</v>
      </c>
      <c r="E151" s="87">
        <v>1</v>
      </c>
      <c r="F151" s="86" t="s">
        <v>7</v>
      </c>
      <c r="G151" s="86" t="s">
        <v>22</v>
      </c>
      <c r="H151" s="86" t="s">
        <v>80</v>
      </c>
      <c r="I151" s="88" t="s">
        <v>113</v>
      </c>
      <c r="J151" s="89" t="s">
        <v>137</v>
      </c>
      <c r="K151" s="43"/>
      <c r="L151" s="77">
        <f>K151*0.41</f>
        <v>0</v>
      </c>
      <c r="M151" s="83">
        <f>K151*0.59</f>
        <v>0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ht="15" customHeight="1" x14ac:dyDescent="0.25">
      <c r="A152" s="12"/>
      <c r="B152" s="85" t="s">
        <v>15</v>
      </c>
      <c r="C152" s="86" t="s">
        <v>16</v>
      </c>
      <c r="D152" s="86" t="s">
        <v>93</v>
      </c>
      <c r="E152" s="87">
        <v>1</v>
      </c>
      <c r="F152" s="86" t="s">
        <v>7</v>
      </c>
      <c r="G152" s="86" t="s">
        <v>13</v>
      </c>
      <c r="H152" s="86" t="s">
        <v>92</v>
      </c>
      <c r="I152" s="88" t="s">
        <v>115</v>
      </c>
      <c r="J152" s="89" t="s">
        <v>137</v>
      </c>
      <c r="K152" s="43"/>
      <c r="L152" s="77">
        <f t="shared" ref="L152:L155" si="2">K152*0.41</f>
        <v>0</v>
      </c>
      <c r="M152" s="83">
        <f t="shared" ref="M152:M155" si="3">K152*0.59</f>
        <v>0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ht="15" customHeight="1" x14ac:dyDescent="0.25">
      <c r="A153" s="12"/>
      <c r="B153" s="85" t="s">
        <v>15</v>
      </c>
      <c r="C153" s="86" t="s">
        <v>16</v>
      </c>
      <c r="D153" s="86" t="s">
        <v>91</v>
      </c>
      <c r="E153" s="87">
        <v>1</v>
      </c>
      <c r="F153" s="86" t="s">
        <v>7</v>
      </c>
      <c r="G153" s="86" t="s">
        <v>13</v>
      </c>
      <c r="H153" s="86" t="s">
        <v>92</v>
      </c>
      <c r="I153" s="88" t="s">
        <v>115</v>
      </c>
      <c r="J153" s="89" t="s">
        <v>137</v>
      </c>
      <c r="K153" s="43"/>
      <c r="L153" s="77">
        <f t="shared" si="2"/>
        <v>0</v>
      </c>
      <c r="M153" s="83">
        <f t="shared" si="3"/>
        <v>0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ht="15" customHeight="1" x14ac:dyDescent="0.25">
      <c r="A154" s="12"/>
      <c r="B154" s="85" t="s">
        <v>15</v>
      </c>
      <c r="C154" s="86" t="s">
        <v>16</v>
      </c>
      <c r="D154" s="86" t="s">
        <v>86</v>
      </c>
      <c r="E154" s="87">
        <v>1</v>
      </c>
      <c r="F154" s="86" t="s">
        <v>7</v>
      </c>
      <c r="G154" s="86" t="s">
        <v>13</v>
      </c>
      <c r="H154" s="86" t="s">
        <v>87</v>
      </c>
      <c r="I154" s="88" t="s">
        <v>114</v>
      </c>
      <c r="J154" s="89" t="s">
        <v>137</v>
      </c>
      <c r="K154" s="43"/>
      <c r="L154" s="77">
        <f t="shared" si="2"/>
        <v>0</v>
      </c>
      <c r="M154" s="83">
        <f t="shared" si="3"/>
        <v>0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ht="15" customHeight="1" x14ac:dyDescent="0.25">
      <c r="A155" s="12"/>
      <c r="B155" s="85" t="s">
        <v>15</v>
      </c>
      <c r="C155" s="86" t="s">
        <v>16</v>
      </c>
      <c r="D155" s="86" t="s">
        <v>14</v>
      </c>
      <c r="E155" s="87">
        <v>3</v>
      </c>
      <c r="F155" s="86" t="s">
        <v>7</v>
      </c>
      <c r="G155" s="86" t="s">
        <v>8</v>
      </c>
      <c r="H155" s="86" t="s">
        <v>9</v>
      </c>
      <c r="I155" s="88" t="s">
        <v>111</v>
      </c>
      <c r="J155" s="89" t="s">
        <v>137</v>
      </c>
      <c r="K155" s="43"/>
      <c r="L155" s="77">
        <f t="shared" si="2"/>
        <v>0</v>
      </c>
      <c r="M155" s="83">
        <f t="shared" si="3"/>
        <v>0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s="7" customFormat="1" ht="15" customHeight="1" x14ac:dyDescent="0.25">
      <c r="A156" s="30"/>
      <c r="B156" s="28" t="s">
        <v>11</v>
      </c>
      <c r="C156" s="29" t="s">
        <v>12</v>
      </c>
      <c r="D156" s="29" t="s">
        <v>10</v>
      </c>
      <c r="E156" s="57">
        <v>1</v>
      </c>
      <c r="F156" s="29" t="s">
        <v>7</v>
      </c>
      <c r="G156" s="29" t="s">
        <v>8</v>
      </c>
      <c r="H156" s="29" t="s">
        <v>9</v>
      </c>
      <c r="I156" s="30" t="s">
        <v>111</v>
      </c>
      <c r="J156" s="29" t="s">
        <v>135</v>
      </c>
      <c r="K156" s="43"/>
      <c r="L156" s="76" t="s">
        <v>156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</row>
    <row r="157" spans="1:39" s="7" customFormat="1" ht="15" customHeight="1" x14ac:dyDescent="0.25">
      <c r="A157" s="30"/>
      <c r="B157" s="28" t="s">
        <v>11</v>
      </c>
      <c r="C157" s="29" t="s">
        <v>12</v>
      </c>
      <c r="D157" s="29" t="s">
        <v>10</v>
      </c>
      <c r="E157" s="57">
        <v>4</v>
      </c>
      <c r="F157" s="29" t="s">
        <v>7</v>
      </c>
      <c r="G157" s="29" t="s">
        <v>8</v>
      </c>
      <c r="H157" s="29" t="s">
        <v>9</v>
      </c>
      <c r="I157" s="30" t="s">
        <v>111</v>
      </c>
      <c r="J157" s="6" t="s">
        <v>137</v>
      </c>
      <c r="K157" s="43"/>
      <c r="L157" s="76" t="s">
        <v>156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</row>
    <row r="158" spans="1:39" ht="15" customHeight="1" x14ac:dyDescent="0.25">
      <c r="A158" s="12"/>
      <c r="B158" s="28" t="s">
        <v>11</v>
      </c>
      <c r="C158" s="29" t="s">
        <v>12</v>
      </c>
      <c r="D158" s="29" t="s">
        <v>83</v>
      </c>
      <c r="E158" s="57">
        <v>1</v>
      </c>
      <c r="F158" s="29" t="s">
        <v>7</v>
      </c>
      <c r="G158" s="29" t="s">
        <v>13</v>
      </c>
      <c r="H158" s="29" t="s">
        <v>80</v>
      </c>
      <c r="I158" s="30" t="s">
        <v>113</v>
      </c>
      <c r="J158" s="29" t="s">
        <v>136</v>
      </c>
      <c r="K158" s="43"/>
      <c r="L158" s="76" t="s">
        <v>156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ht="15" customHeight="1" x14ac:dyDescent="0.25">
      <c r="A159" s="12"/>
      <c r="B159" s="28" t="s">
        <v>11</v>
      </c>
      <c r="C159" s="29" t="s">
        <v>12</v>
      </c>
      <c r="D159" s="29" t="s">
        <v>86</v>
      </c>
      <c r="E159" s="57">
        <v>1</v>
      </c>
      <c r="F159" s="29" t="s">
        <v>7</v>
      </c>
      <c r="G159" s="29" t="s">
        <v>13</v>
      </c>
      <c r="H159" s="29" t="s">
        <v>87</v>
      </c>
      <c r="I159" s="30" t="s">
        <v>114</v>
      </c>
      <c r="J159" s="29" t="s">
        <v>136</v>
      </c>
      <c r="K159" s="43"/>
      <c r="L159" s="76" t="s">
        <v>156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ht="15" customHeight="1" x14ac:dyDescent="0.25">
      <c r="A160" s="12"/>
      <c r="B160" s="28" t="s">
        <v>11</v>
      </c>
      <c r="C160" s="29" t="s">
        <v>12</v>
      </c>
      <c r="D160" s="29" t="s">
        <v>86</v>
      </c>
      <c r="E160" s="57">
        <v>1</v>
      </c>
      <c r="F160" s="29" t="s">
        <v>7</v>
      </c>
      <c r="G160" s="29" t="s">
        <v>13</v>
      </c>
      <c r="H160" s="29" t="s">
        <v>87</v>
      </c>
      <c r="I160" s="30" t="s">
        <v>114</v>
      </c>
      <c r="J160" s="6" t="s">
        <v>137</v>
      </c>
      <c r="K160" s="43"/>
      <c r="L160" s="76" t="s">
        <v>156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ht="15" customHeight="1" x14ac:dyDescent="0.25">
      <c r="A161" s="12"/>
      <c r="B161" s="28" t="s">
        <v>11</v>
      </c>
      <c r="C161" s="29" t="s">
        <v>12</v>
      </c>
      <c r="D161" s="29" t="s">
        <v>93</v>
      </c>
      <c r="E161" s="57">
        <v>3</v>
      </c>
      <c r="F161" s="29" t="s">
        <v>7</v>
      </c>
      <c r="G161" s="29" t="s">
        <v>13</v>
      </c>
      <c r="H161" s="29" t="s">
        <v>92</v>
      </c>
      <c r="I161" s="30" t="s">
        <v>115</v>
      </c>
      <c r="J161" s="29" t="s">
        <v>136</v>
      </c>
      <c r="K161" s="43"/>
      <c r="L161" s="76" t="s">
        <v>156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ht="15" customHeight="1" x14ac:dyDescent="0.25">
      <c r="A162" s="12"/>
      <c r="B162" s="28" t="s">
        <v>5</v>
      </c>
      <c r="C162" s="29" t="s">
        <v>6</v>
      </c>
      <c r="D162" s="29" t="s">
        <v>4</v>
      </c>
      <c r="E162" s="57">
        <v>2</v>
      </c>
      <c r="F162" s="29" t="s">
        <v>7</v>
      </c>
      <c r="G162" s="29" t="s">
        <v>8</v>
      </c>
      <c r="H162" s="29" t="s">
        <v>9</v>
      </c>
      <c r="I162" s="30" t="s">
        <v>111</v>
      </c>
      <c r="J162" s="6" t="s">
        <v>137</v>
      </c>
      <c r="K162" s="43"/>
      <c r="L162" s="74" t="s">
        <v>153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ht="15" customHeight="1" x14ac:dyDescent="0.25">
      <c r="A163" s="12"/>
      <c r="B163" s="28" t="s">
        <v>5</v>
      </c>
      <c r="C163" s="29" t="s">
        <v>6</v>
      </c>
      <c r="D163" s="29" t="s">
        <v>79</v>
      </c>
      <c r="E163" s="57">
        <v>1</v>
      </c>
      <c r="F163" s="29" t="s">
        <v>7</v>
      </c>
      <c r="G163" s="29" t="s">
        <v>22</v>
      </c>
      <c r="H163" s="29" t="s">
        <v>80</v>
      </c>
      <c r="I163" s="30" t="s">
        <v>113</v>
      </c>
      <c r="J163" s="6" t="s">
        <v>137</v>
      </c>
      <c r="K163" s="43"/>
      <c r="L163" s="74" t="s">
        <v>153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ht="15" customHeight="1" x14ac:dyDescent="0.25">
      <c r="A164" s="12"/>
      <c r="B164" s="28" t="s">
        <v>5</v>
      </c>
      <c r="C164" s="29" t="s">
        <v>6</v>
      </c>
      <c r="D164" s="29" t="s">
        <v>86</v>
      </c>
      <c r="E164" s="57">
        <v>2</v>
      </c>
      <c r="F164" s="29" t="s">
        <v>7</v>
      </c>
      <c r="G164" s="29" t="s">
        <v>13</v>
      </c>
      <c r="H164" s="29" t="s">
        <v>87</v>
      </c>
      <c r="I164" s="30" t="s">
        <v>114</v>
      </c>
      <c r="J164" s="6" t="s">
        <v>137</v>
      </c>
      <c r="K164" s="43"/>
      <c r="L164" s="74" t="s">
        <v>153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ht="15" customHeight="1" thickBot="1" x14ac:dyDescent="0.3">
      <c r="A165" s="12"/>
      <c r="B165" s="101" t="s">
        <v>5</v>
      </c>
      <c r="C165" s="102" t="s">
        <v>6</v>
      </c>
      <c r="D165" s="102" t="s">
        <v>91</v>
      </c>
      <c r="E165" s="103">
        <v>1</v>
      </c>
      <c r="F165" s="102" t="s">
        <v>7</v>
      </c>
      <c r="G165" s="102" t="s">
        <v>13</v>
      </c>
      <c r="H165" s="102" t="s">
        <v>92</v>
      </c>
      <c r="I165" s="104" t="s">
        <v>115</v>
      </c>
      <c r="J165" s="105" t="s">
        <v>137</v>
      </c>
      <c r="K165" s="43"/>
      <c r="L165" s="74" t="s">
        <v>153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ht="25.5" customHeight="1" thickBot="1" x14ac:dyDescent="0.3">
      <c r="A166" s="12"/>
      <c r="B166" s="107" t="s">
        <v>147</v>
      </c>
      <c r="C166" s="108"/>
      <c r="D166" s="108"/>
      <c r="E166" s="109"/>
      <c r="F166" s="108"/>
      <c r="G166" s="108"/>
      <c r="H166" s="108"/>
      <c r="I166" s="108"/>
      <c r="J166" s="110"/>
      <c r="K166" s="50">
        <f>SUM(K3:K165)</f>
        <v>0</v>
      </c>
      <c r="L166" s="1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s="4" customFormat="1" x14ac:dyDescent="0.25">
      <c r="B167" s="64"/>
      <c r="D167" s="65"/>
      <c r="E167" s="66"/>
      <c r="F167" s="65"/>
      <c r="G167" s="65"/>
      <c r="H167" s="65"/>
      <c r="J167" s="106" t="s">
        <v>148</v>
      </c>
      <c r="K167" s="111">
        <f>K3+K4+K5+K6+K7+K8+K9+K10+K11+K12+K13+K14+K15+K22+K23+K24+K25+K26+K27+K119+K120+K121+K122+K123+K124+K125+K127+K128+K129+K130+K142</f>
        <v>0</v>
      </c>
    </row>
    <row r="168" spans="1:39" s="4" customFormat="1" x14ac:dyDescent="0.25">
      <c r="D168" s="65"/>
      <c r="E168" s="66"/>
      <c r="F168" s="65"/>
      <c r="G168" s="65"/>
      <c r="H168" s="65"/>
      <c r="J168" s="84" t="s">
        <v>149</v>
      </c>
      <c r="K168" s="111">
        <f>K16+K17+K18+K19+K20+K21</f>
        <v>0</v>
      </c>
    </row>
    <row r="169" spans="1:39" s="4" customFormat="1" x14ac:dyDescent="0.25">
      <c r="D169" s="65"/>
      <c r="E169" s="66"/>
      <c r="F169" s="65"/>
      <c r="G169" s="65"/>
      <c r="H169" s="65"/>
      <c r="J169" s="90" t="s">
        <v>150</v>
      </c>
      <c r="K169" s="111">
        <f>K28+K29+K30+M51+M52+M53+M54+K146+K147+K148+K149+K150</f>
        <v>0</v>
      </c>
    </row>
    <row r="170" spans="1:39" s="4" customFormat="1" x14ac:dyDescent="0.25">
      <c r="D170" s="65"/>
      <c r="E170" s="66"/>
      <c r="F170" s="65"/>
      <c r="G170" s="65"/>
      <c r="H170" s="65"/>
      <c r="J170" s="91" t="s">
        <v>158</v>
      </c>
      <c r="K170" s="111">
        <f>K36+K37+K38</f>
        <v>0</v>
      </c>
    </row>
    <row r="171" spans="1:39" s="4" customFormat="1" x14ac:dyDescent="0.25">
      <c r="D171" s="65"/>
      <c r="E171" s="66"/>
      <c r="F171" s="65"/>
      <c r="G171" s="65"/>
      <c r="H171" s="65"/>
      <c r="J171" s="92" t="s">
        <v>27</v>
      </c>
      <c r="K171" s="111">
        <f>K39+K40+K55+K56+K57+K58+K59</f>
        <v>0</v>
      </c>
    </row>
    <row r="172" spans="1:39" x14ac:dyDescent="0.25">
      <c r="J172" s="93" t="s">
        <v>152</v>
      </c>
      <c r="K172" s="9">
        <f>K60+K61+K62</f>
        <v>0</v>
      </c>
    </row>
    <row r="173" spans="1:39" x14ac:dyDescent="0.25">
      <c r="J173" s="63" t="s">
        <v>159</v>
      </c>
      <c r="K173" s="9">
        <f>K41+K132+K133+K134+K135</f>
        <v>0</v>
      </c>
    </row>
    <row r="174" spans="1:39" x14ac:dyDescent="0.25">
      <c r="J174" s="94" t="s">
        <v>153</v>
      </c>
      <c r="K174" s="9">
        <f>K42+K63+K64+K65+K66+M151+M152+M153+M154+M155+K162+K163+K164+K165</f>
        <v>0</v>
      </c>
    </row>
    <row r="175" spans="1:39" x14ac:dyDescent="0.25">
      <c r="J175" s="95" t="s">
        <v>156</v>
      </c>
      <c r="K175" s="9">
        <f>K47+K48+K49+K50+L51+L52+L53+L54+K136+K137+K138+K139+K140+K141+L151+L152+L153+L154+L155+K156+K157+K158+K159+K160+K161</f>
        <v>0</v>
      </c>
    </row>
    <row r="176" spans="1:39" x14ac:dyDescent="0.25">
      <c r="J176" s="96" t="s">
        <v>151</v>
      </c>
      <c r="K176" s="9">
        <f>K31+K32+K33+K34+K35</f>
        <v>0</v>
      </c>
    </row>
    <row r="177" spans="10:11" x14ac:dyDescent="0.25">
      <c r="J177" s="97" t="s">
        <v>160</v>
      </c>
      <c r="K177" s="9">
        <f>K43+K44+K45+K46</f>
        <v>0</v>
      </c>
    </row>
    <row r="178" spans="10:11" x14ac:dyDescent="0.25">
      <c r="J178" s="98" t="s">
        <v>154</v>
      </c>
      <c r="K178" s="9">
        <f>K118+K126+K131</f>
        <v>0</v>
      </c>
    </row>
    <row r="179" spans="10:11" x14ac:dyDescent="0.25">
      <c r="J179" s="99" t="s">
        <v>155</v>
      </c>
      <c r="K179" s="9">
        <f>K143+K144+K145</f>
        <v>0</v>
      </c>
    </row>
    <row r="180" spans="10:11" ht="15.75" thickBot="1" x14ac:dyDescent="0.3">
      <c r="J180" s="100" t="s">
        <v>157</v>
      </c>
      <c r="K180" s="9">
        <f>K67+K68+K69+K70+K71+K72+K73+K74+K75+K76+K77+K78+K79+K80+K81+K82+K83+K84+K85+K86+K87+K88+K89+K90+K91+K92+K93+K94+K95+K96+K97+K98+K99+K100+K101+K102+K103+K104+K105+K106+K107+K108+K109+K110+K111+K112+K113+K114+K115+K116+K117</f>
        <v>0</v>
      </c>
    </row>
    <row r="181" spans="10:11" ht="15.75" thickBot="1" x14ac:dyDescent="0.3">
      <c r="K181" s="112">
        <f>SUM(K167:K180)</f>
        <v>0</v>
      </c>
    </row>
  </sheetData>
  <autoFilter ref="A2:K166"/>
  <mergeCells count="1">
    <mergeCell ref="B1:K1"/>
  </mergeCell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Nabídka</vt:lpstr>
      <vt:lpstr>Fakturace</vt:lpstr>
      <vt:lpstr>Fakturace!Oblast_tisku</vt:lpstr>
    </vt:vector>
  </TitlesOfParts>
  <Company>Univerzita Palackého v Olomouci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Mickova Jana</dc:creator>
  <cp:lastModifiedBy>Gren Vojtech</cp:lastModifiedBy>
  <cp:lastPrinted>2018-12-11T07:57:55Z</cp:lastPrinted>
  <dcterms:created xsi:type="dcterms:W3CDTF">2015-11-30T13:13:17Z</dcterms:created>
  <dcterms:modified xsi:type="dcterms:W3CDTF">2021-10-18T06:13:14Z</dcterms:modified>
</cp:coreProperties>
</file>