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ilipmatejka/Documents/Horizon/Nábytek/VZ_upraveno/"/>
    </mc:Choice>
  </mc:AlternateContent>
  <xr:revisionPtr revIDLastSave="0" documentId="13_ncr:1_{65652F5F-C3C4-044D-8700-026ACF668BD5}" xr6:coauthVersionLast="47" xr6:coauthVersionMax="47" xr10:uidLastSave="{00000000-0000-0000-0000-000000000000}"/>
  <bookViews>
    <workbookView xWindow="-33600" yWindow="-8380" windowWidth="33600" windowHeight="20500" xr2:uid="{D850212C-B8ED-4EDD-AAF2-ADF350BDEEDD}"/>
  </bookViews>
  <sheets>
    <sheet name="Nábytek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4" i="1" l="1"/>
  <c r="X24" i="1"/>
  <c r="Z24" i="1" s="1"/>
  <c r="X22" i="1"/>
  <c r="Y4" i="1"/>
  <c r="Z4" i="1" s="1"/>
  <c r="Y20" i="1"/>
  <c r="Y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3" i="1"/>
  <c r="X2" i="1"/>
  <c r="V20" i="1"/>
  <c r="V18" i="1"/>
  <c r="V19" i="1"/>
  <c r="Y19" i="1" s="1"/>
  <c r="V17" i="1"/>
  <c r="Y17" i="1" s="1"/>
  <c r="V12" i="1"/>
  <c r="V13" i="1"/>
  <c r="Y13" i="1" s="1"/>
  <c r="V14" i="1"/>
  <c r="Y14" i="1" s="1"/>
  <c r="Z14" i="1" s="1"/>
  <c r="V15" i="1"/>
  <c r="Y15" i="1" s="1"/>
  <c r="Z15" i="1" s="1"/>
  <c r="V16" i="1"/>
  <c r="Y16" i="1" s="1"/>
  <c r="Z16" i="1" s="1"/>
  <c r="V8" i="1"/>
  <c r="Y8" i="1" s="1"/>
  <c r="V9" i="1"/>
  <c r="Y9" i="1" s="1"/>
  <c r="V10" i="1"/>
  <c r="V11" i="1"/>
  <c r="V4" i="1"/>
  <c r="V5" i="1"/>
  <c r="Y5" i="1" s="1"/>
  <c r="Z5" i="1" s="1"/>
  <c r="V6" i="1"/>
  <c r="Y6" i="1" s="1"/>
  <c r="Z6" i="1" s="1"/>
  <c r="V7" i="1"/>
  <c r="Y7" i="1" s="1"/>
  <c r="Z7" i="1" s="1"/>
  <c r="V3" i="1"/>
  <c r="V22" i="1"/>
  <c r="Z22" i="1" l="1"/>
  <c r="Z3" i="1"/>
  <c r="Z13" i="1"/>
  <c r="Z20" i="1"/>
  <c r="Z10" i="1"/>
  <c r="Z17" i="1"/>
  <c r="Z8" i="1"/>
  <c r="Y11" i="1"/>
  <c r="Z11" i="1" s="1"/>
  <c r="Y18" i="1"/>
  <c r="Z18" i="1" s="1"/>
  <c r="Y10" i="1"/>
  <c r="Z19" i="1"/>
  <c r="Y22" i="1"/>
  <c r="Y12" i="1"/>
  <c r="Z12" i="1" s="1"/>
  <c r="Z9" i="1"/>
  <c r="V2" i="1"/>
  <c r="Y2" i="1" l="1"/>
  <c r="Y26" i="1" s="1"/>
  <c r="Z2" i="1" l="1"/>
  <c r="Z26" i="1" s="1"/>
</calcChain>
</file>

<file path=xl/sharedStrings.xml><?xml version="1.0" encoding="utf-8"?>
<sst xmlns="http://schemas.openxmlformats.org/spreadsheetml/2006/main" count="92" uniqueCount="68">
  <si>
    <t>TYPOVÝ NÁBYTEK</t>
  </si>
  <si>
    <t>G003300</t>
  </si>
  <si>
    <t>G003310</t>
  </si>
  <si>
    <t>G003320</t>
  </si>
  <si>
    <t>G003330</t>
  </si>
  <si>
    <t>G003380</t>
  </si>
  <si>
    <t>G003040</t>
  </si>
  <si>
    <t>G003050</t>
  </si>
  <si>
    <t>G003060</t>
  </si>
  <si>
    <t>G003070</t>
  </si>
  <si>
    <t>G003080</t>
  </si>
  <si>
    <t>G003120</t>
  </si>
  <si>
    <t>G003130</t>
  </si>
  <si>
    <t>G003140</t>
  </si>
  <si>
    <t>G003150</t>
  </si>
  <si>
    <t>G003160</t>
  </si>
  <si>
    <t>G003170</t>
  </si>
  <si>
    <t>G003180</t>
  </si>
  <si>
    <t>G003290</t>
  </si>
  <si>
    <t>G003340</t>
  </si>
  <si>
    <t>celkem</t>
  </si>
  <si>
    <t>cena za ks v Kč bez DPH</t>
  </si>
  <si>
    <t>cena za ks v Kč s DPH</t>
  </si>
  <si>
    <t>celkem cena  v Kč bez DPH</t>
  </si>
  <si>
    <t>celkem cena  v Kč s DPH</t>
  </si>
  <si>
    <t>T05</t>
  </si>
  <si>
    <t>ŽIDLE JÍDELNÍ</t>
  </si>
  <si>
    <t>T20</t>
  </si>
  <si>
    <t>STŮL STUDENT</t>
  </si>
  <si>
    <t>T21</t>
  </si>
  <si>
    <t>KATEDRA</t>
  </si>
  <si>
    <t>T21a</t>
  </si>
  <si>
    <t>SKŘÍŇKA PRO RACK</t>
  </si>
  <si>
    <t>T22</t>
  </si>
  <si>
    <t>KONTEJNER</t>
  </si>
  <si>
    <t>T23</t>
  </si>
  <si>
    <t xml:space="preserve">SKŘÍŇ ÚLOŽNÁ </t>
  </si>
  <si>
    <t>T24</t>
  </si>
  <si>
    <t>SKŘÍŇKA NÍZKÁ</t>
  </si>
  <si>
    <t>T25</t>
  </si>
  <si>
    <t>STOJAN NA PROSPEKTY</t>
  </si>
  <si>
    <t>T26</t>
  </si>
  <si>
    <t>VĚŠÁK STOJANOVÝ</t>
  </si>
  <si>
    <t>T27</t>
  </si>
  <si>
    <t>ŽIDLE STUDENT</t>
  </si>
  <si>
    <t>T28</t>
  </si>
  <si>
    <t>ŽIDLE UČITEL</t>
  </si>
  <si>
    <t>T29</t>
  </si>
  <si>
    <t>ŽIDLE JEDNACÍ</t>
  </si>
  <si>
    <t>T30</t>
  </si>
  <si>
    <t>JEDNACÍ STŮL 1600</t>
  </si>
  <si>
    <t>T31</t>
  </si>
  <si>
    <t>JEDNACÍ STŮL 1200</t>
  </si>
  <si>
    <t>T32</t>
  </si>
  <si>
    <t>SESTAVA PRACOVNÍ</t>
  </si>
  <si>
    <t>T33</t>
  </si>
  <si>
    <t>NÁSTĚNNÝ NÁDSTAVEC</t>
  </si>
  <si>
    <t>T34</t>
  </si>
  <si>
    <t>ČEKÁRENSKÁ LAVICE DVOUMÍSTNÁ</t>
  </si>
  <si>
    <t>T35</t>
  </si>
  <si>
    <t>ČEKÁRENSKÁ LAVICE TROJMÍSTNÁ</t>
  </si>
  <si>
    <t>T44</t>
  </si>
  <si>
    <t>ŽIDLE ERGONOMICKÁ</t>
  </si>
  <si>
    <t>ATYPICKÝ NÁBYTEK</t>
  </si>
  <si>
    <t>N14</t>
  </si>
  <si>
    <t>STŮL JÍDELNÍ 1200/700/v.750</t>
  </si>
  <si>
    <t>DOPRAVA/MONTÁŽ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</si>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</sst>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textRotation="90"/>
    </xf>
    <xf numFmtId="0" fontId="0" fillId="0" borderId="6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6" xfId="0" applyFont="1" applyBorder="1"/>
    <xf numFmtId="0" fontId="2" fillId="2" borderId="6" xfId="0" applyFont="1" applyFill="1" applyBorder="1"/>
    <xf numFmtId="0" fontId="0" fillId="2" borderId="6" xfId="0" applyFill="1" applyBorder="1"/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textRotation="90"/>
    </xf>
    <xf numFmtId="0" fontId="2" fillId="3" borderId="11" xfId="0" applyFont="1" applyFill="1" applyBorder="1" applyAlignment="1">
      <alignment horizontal="center" textRotation="90"/>
    </xf>
    <xf numFmtId="0" fontId="2" fillId="3" borderId="13" xfId="0" applyFont="1" applyFill="1" applyBorder="1" applyAlignment="1">
      <alignment horizontal="center" textRotation="90"/>
    </xf>
    <xf numFmtId="0" fontId="0" fillId="0" borderId="15" xfId="0" applyBorder="1"/>
    <xf numFmtId="0" fontId="3" fillId="0" borderId="15" xfId="0" applyFont="1" applyBorder="1"/>
    <xf numFmtId="0" fontId="2" fillId="4" borderId="5" xfId="0" applyFont="1" applyFill="1" applyBorder="1"/>
    <xf numFmtId="0" fontId="0" fillId="4" borderId="5" xfId="0" applyFill="1" applyBorder="1"/>
    <xf numFmtId="0" fontId="0" fillId="4" borderId="8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2" fillId="2" borderId="7" xfId="0" applyFont="1" applyFill="1" applyBorder="1"/>
    <xf numFmtId="0" fontId="0" fillId="2" borderId="7" xfId="0" applyFill="1" applyBorder="1"/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16" xfId="0" applyFont="1" applyBorder="1"/>
    <xf numFmtId="0" fontId="0" fillId="0" borderId="16" xfId="0" applyBorder="1"/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20" xfId="0" applyBorder="1"/>
    <xf numFmtId="0" fontId="3" fillId="0" borderId="21" xfId="0" applyFont="1" applyBorder="1"/>
    <xf numFmtId="0" fontId="2" fillId="3" borderId="22" xfId="0" applyFont="1" applyFill="1" applyBorder="1" applyAlignment="1">
      <alignment horizontal="center" textRotation="90"/>
    </xf>
    <xf numFmtId="0" fontId="2" fillId="0" borderId="23" xfId="0" applyFont="1" applyBorder="1" applyAlignment="1">
      <alignment horizontal="center" textRotation="90"/>
    </xf>
    <xf numFmtId="0" fontId="2" fillId="2" borderId="24" xfId="0" applyFont="1" applyFill="1" applyBorder="1" applyAlignment="1">
      <alignment horizontal="center"/>
    </xf>
    <xf numFmtId="0" fontId="2" fillId="4" borderId="25" xfId="0" applyFont="1" applyFill="1" applyBorder="1" applyAlignment="1">
      <alignment horizontal="center"/>
    </xf>
    <xf numFmtId="0" fontId="2" fillId="0" borderId="20" xfId="0" applyFont="1" applyBorder="1" applyAlignment="1">
      <alignment horizontal="center" textRotation="90"/>
    </xf>
    <xf numFmtId="0" fontId="2" fillId="0" borderId="32" xfId="0" applyFont="1" applyBorder="1"/>
    <xf numFmtId="4" fontId="4" fillId="0" borderId="26" xfId="0" applyNumberFormat="1" applyFont="1" applyBorder="1" applyAlignment="1">
      <alignment horizontal="center" wrapText="1"/>
    </xf>
    <xf numFmtId="4" fontId="4" fillId="0" borderId="27" xfId="0" applyNumberFormat="1" applyFont="1" applyBorder="1" applyAlignment="1">
      <alignment horizontal="center" wrapText="1"/>
    </xf>
    <xf numFmtId="4" fontId="0" fillId="6" borderId="28" xfId="0" applyNumberFormat="1" applyFill="1" applyBorder="1" applyProtection="1">
      <protection locked="0"/>
    </xf>
    <xf numFmtId="4" fontId="0" fillId="0" borderId="4" xfId="0" applyNumberFormat="1" applyBorder="1"/>
    <xf numFmtId="4" fontId="0" fillId="0" borderId="29" xfId="0" applyNumberFormat="1" applyBorder="1"/>
    <xf numFmtId="4" fontId="0" fillId="6" borderId="30" xfId="0" applyNumberFormat="1" applyFill="1" applyBorder="1" applyProtection="1">
      <protection locked="0"/>
    </xf>
    <xf numFmtId="4" fontId="0" fillId="0" borderId="1" xfId="0" applyNumberFormat="1" applyBorder="1"/>
    <xf numFmtId="4" fontId="0" fillId="0" borderId="31" xfId="0" applyNumberFormat="1" applyBorder="1"/>
    <xf numFmtId="4" fontId="0" fillId="6" borderId="9" xfId="0" applyNumberFormat="1" applyFill="1" applyBorder="1" applyProtection="1">
      <protection locked="0"/>
    </xf>
    <xf numFmtId="4" fontId="0" fillId="0" borderId="11" xfId="0" applyNumberFormat="1" applyBorder="1"/>
    <xf numFmtId="4" fontId="0" fillId="0" borderId="13" xfId="0" applyNumberFormat="1" applyBorder="1"/>
    <xf numFmtId="4" fontId="0" fillId="0" borderId="0" xfId="0" applyNumberFormat="1"/>
    <xf numFmtId="0" fontId="0" fillId="0" borderId="32" xfId="0" applyBorder="1"/>
    <xf numFmtId="0" fontId="0" fillId="2" borderId="3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4" fontId="0" fillId="6" borderId="36" xfId="0" applyNumberFormat="1" applyFill="1" applyBorder="1" applyProtection="1">
      <protection locked="0"/>
    </xf>
    <xf numFmtId="0" fontId="0" fillId="5" borderId="37" xfId="0" applyFill="1" applyBorder="1"/>
    <xf numFmtId="0" fontId="3" fillId="0" borderId="37" xfId="0" applyFont="1" applyBorder="1"/>
    <xf numFmtId="0" fontId="0" fillId="5" borderId="33" xfId="0" applyFill="1" applyBorder="1"/>
    <xf numFmtId="0" fontId="0" fillId="5" borderId="34" xfId="0" applyFill="1" applyBorder="1"/>
    <xf numFmtId="4" fontId="0" fillId="5" borderId="34" xfId="0" applyNumberFormat="1" applyFill="1" applyBorder="1"/>
    <xf numFmtId="4" fontId="4" fillId="0" borderId="38" xfId="0" applyNumberFormat="1" applyFont="1" applyBorder="1"/>
    <xf numFmtId="4" fontId="4" fillId="0" borderId="39" xfId="0" applyNumberFormat="1" applyFont="1" applyBorder="1"/>
    <xf numFmtId="0" fontId="0" fillId="2" borderId="41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3" fillId="0" borderId="32" xfId="0" applyFont="1" applyBorder="1"/>
    <xf numFmtId="4" fontId="0" fillId="6" borderId="42" xfId="0" applyNumberFormat="1" applyFill="1" applyBorder="1" applyProtection="1">
      <protection locked="0"/>
    </xf>
    <xf numFmtId="4" fontId="0" fillId="0" borderId="43" xfId="0" applyNumberFormat="1" applyBorder="1"/>
    <xf numFmtId="4" fontId="0" fillId="0" borderId="44" xfId="0" applyNumberFormat="1" applyBorder="1"/>
    <xf numFmtId="0" fontId="2" fillId="5" borderId="2" xfId="0" applyFont="1" applyFill="1" applyBorder="1"/>
    <xf numFmtId="0" fontId="3" fillId="5" borderId="40" xfId="0" applyFont="1" applyFill="1" applyBorder="1"/>
    <xf numFmtId="0" fontId="0" fillId="5" borderId="40" xfId="0" applyFill="1" applyBorder="1" applyAlignment="1">
      <alignment horizontal="center"/>
    </xf>
    <xf numFmtId="0" fontId="4" fillId="5" borderId="40" xfId="0" applyFont="1" applyFill="1" applyBorder="1" applyAlignment="1">
      <alignment horizontal="center"/>
    </xf>
    <xf numFmtId="4" fontId="0" fillId="5" borderId="40" xfId="0" applyNumberFormat="1" applyFill="1" applyBorder="1"/>
    <xf numFmtId="4" fontId="0" fillId="5" borderId="3" xfId="0" applyNumberFormat="1" applyFill="1" applyBorder="1"/>
    <xf numFmtId="0" fontId="0" fillId="5" borderId="4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334DB-1699-4CB3-A83D-9A845B3FD828}">
  <sheetPr>
    <pageSetUpPr fitToPage="1"/>
  </sheetPr>
  <dimension ref="A1:AM26"/>
  <sheetViews>
    <sheetView tabSelected="1" zoomScale="133" workbookViewId="0">
      <selection activeCell="W24" sqref="W24"/>
    </sheetView>
  </sheetViews>
  <sheetFormatPr defaultColWidth="8.85546875" defaultRowHeight="15"/>
  <cols>
    <col min="1" max="1" width="4.7109375" customWidth="1"/>
    <col min="2" max="2" width="33.42578125" customWidth="1"/>
    <col min="3" max="21" width="2.7109375" customWidth="1"/>
    <col min="22" max="22" width="4.85546875" customWidth="1"/>
    <col min="23" max="26" width="11.85546875" style="53" customWidth="1"/>
    <col min="27" max="76" width="2.7109375" customWidth="1"/>
    <col min="77" max="77" width="4.140625" customWidth="1"/>
  </cols>
  <sheetData>
    <row r="1" spans="1:39" ht="55.5" customHeight="1" thickBot="1">
      <c r="A1" s="18"/>
      <c r="B1" s="19" t="s">
        <v>0</v>
      </c>
      <c r="C1" s="15" t="s">
        <v>1</v>
      </c>
      <c r="D1" s="16" t="s">
        <v>2</v>
      </c>
      <c r="E1" s="16" t="s">
        <v>3</v>
      </c>
      <c r="F1" s="16" t="s">
        <v>4</v>
      </c>
      <c r="G1" s="16" t="s">
        <v>5</v>
      </c>
      <c r="H1" s="15" t="s">
        <v>6</v>
      </c>
      <c r="I1" s="16" t="s">
        <v>7</v>
      </c>
      <c r="J1" s="16" t="s">
        <v>8</v>
      </c>
      <c r="K1" s="16" t="s">
        <v>9</v>
      </c>
      <c r="L1" s="16" t="s">
        <v>10</v>
      </c>
      <c r="M1" s="16" t="s">
        <v>11</v>
      </c>
      <c r="N1" s="16" t="s">
        <v>12</v>
      </c>
      <c r="O1" s="16" t="s">
        <v>13</v>
      </c>
      <c r="P1" s="16" t="s">
        <v>14</v>
      </c>
      <c r="Q1" s="16" t="s">
        <v>15</v>
      </c>
      <c r="R1" s="16" t="s">
        <v>16</v>
      </c>
      <c r="S1" s="16" t="s">
        <v>17</v>
      </c>
      <c r="T1" s="36" t="s">
        <v>18</v>
      </c>
      <c r="U1" s="17" t="s">
        <v>19</v>
      </c>
      <c r="V1" s="40" t="s">
        <v>20</v>
      </c>
      <c r="W1" s="42" t="s">
        <v>21</v>
      </c>
      <c r="X1" s="42" t="s">
        <v>22</v>
      </c>
      <c r="Y1" s="42" t="s">
        <v>23</v>
      </c>
      <c r="Z1" s="43" t="s">
        <v>24</v>
      </c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>
      <c r="A2" s="20" t="s">
        <v>25</v>
      </c>
      <c r="B2" s="21" t="s">
        <v>26</v>
      </c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4"/>
      <c r="U2" s="24">
        <v>4</v>
      </c>
      <c r="V2" s="39">
        <f>SUM(C2:U2)</f>
        <v>4</v>
      </c>
      <c r="W2" s="44"/>
      <c r="X2" s="45">
        <f>$W2*1.21</f>
        <v>0</v>
      </c>
      <c r="Y2" s="45">
        <f>V2*W2</f>
        <v>0</v>
      </c>
      <c r="Z2" s="46">
        <f>V2*Y2</f>
        <v>0</v>
      </c>
    </row>
    <row r="3" spans="1:39">
      <c r="A3" s="7" t="s">
        <v>27</v>
      </c>
      <c r="B3" s="8" t="s">
        <v>28</v>
      </c>
      <c r="C3" s="10">
        <v>18</v>
      </c>
      <c r="D3" s="9"/>
      <c r="E3" s="9"/>
      <c r="F3" s="9"/>
      <c r="G3" s="9">
        <v>18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11"/>
      <c r="U3" s="11"/>
      <c r="V3" s="38">
        <f>SUM(C3:U3)</f>
        <v>36</v>
      </c>
      <c r="W3" s="47"/>
      <c r="X3" s="48">
        <f>W3*1.21</f>
        <v>0</v>
      </c>
      <c r="Y3" s="48">
        <f>V3*W3</f>
        <v>0</v>
      </c>
      <c r="Z3" s="49">
        <f>V3*Y3</f>
        <v>0</v>
      </c>
    </row>
    <row r="4" spans="1:39">
      <c r="A4" s="6" t="s">
        <v>29</v>
      </c>
      <c r="B4" s="2" t="s">
        <v>30</v>
      </c>
      <c r="C4" s="4">
        <v>1</v>
      </c>
      <c r="D4" s="3"/>
      <c r="E4" s="3"/>
      <c r="F4" s="3"/>
      <c r="G4" s="3">
        <v>1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5"/>
      <c r="U4" s="5"/>
      <c r="V4" s="38">
        <f t="shared" ref="V4:V20" si="0">SUM(C4:U4)</f>
        <v>2</v>
      </c>
      <c r="W4" s="47"/>
      <c r="X4" s="48">
        <f t="shared" ref="X4:X20" si="1">W4*1.21</f>
        <v>0</v>
      </c>
      <c r="Y4" s="48">
        <f t="shared" ref="Y4:Y20" si="2">V4*W4</f>
        <v>0</v>
      </c>
      <c r="Z4" s="49">
        <f t="shared" ref="Z4:Z20" si="3">V4*Y4</f>
        <v>0</v>
      </c>
    </row>
    <row r="5" spans="1:39">
      <c r="A5" s="6" t="s">
        <v>31</v>
      </c>
      <c r="B5" s="2" t="s">
        <v>32</v>
      </c>
      <c r="C5" s="4">
        <v>1</v>
      </c>
      <c r="D5" s="3"/>
      <c r="E5" s="3"/>
      <c r="F5" s="3"/>
      <c r="G5" s="3">
        <v>1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5"/>
      <c r="U5" s="5"/>
      <c r="V5" s="38">
        <f t="shared" si="0"/>
        <v>2</v>
      </c>
      <c r="W5" s="47"/>
      <c r="X5" s="48">
        <f t="shared" si="1"/>
        <v>0</v>
      </c>
      <c r="Y5" s="48">
        <f t="shared" si="2"/>
        <v>0</v>
      </c>
      <c r="Z5" s="49">
        <f t="shared" si="3"/>
        <v>0</v>
      </c>
    </row>
    <row r="6" spans="1:39">
      <c r="A6" s="7" t="s">
        <v>33</v>
      </c>
      <c r="B6" s="8" t="s">
        <v>34</v>
      </c>
      <c r="C6" s="10">
        <v>1</v>
      </c>
      <c r="D6" s="9"/>
      <c r="E6" s="9"/>
      <c r="F6" s="9"/>
      <c r="G6" s="9">
        <v>1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1"/>
      <c r="U6" s="11"/>
      <c r="V6" s="38">
        <f t="shared" si="0"/>
        <v>2</v>
      </c>
      <c r="W6" s="47"/>
      <c r="X6" s="48">
        <f t="shared" si="1"/>
        <v>0</v>
      </c>
      <c r="Y6" s="48">
        <f t="shared" si="2"/>
        <v>0</v>
      </c>
      <c r="Z6" s="49">
        <f t="shared" si="3"/>
        <v>0</v>
      </c>
    </row>
    <row r="7" spans="1:39">
      <c r="A7" s="6" t="s">
        <v>35</v>
      </c>
      <c r="B7" s="2" t="s">
        <v>36</v>
      </c>
      <c r="C7" s="4">
        <v>3</v>
      </c>
      <c r="D7" s="3"/>
      <c r="E7" s="3">
        <v>5</v>
      </c>
      <c r="F7" s="3">
        <v>5</v>
      </c>
      <c r="G7" s="3">
        <v>4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5"/>
      <c r="U7" s="5"/>
      <c r="V7" s="38">
        <f t="shared" si="0"/>
        <v>17</v>
      </c>
      <c r="W7" s="47"/>
      <c r="X7" s="48">
        <f t="shared" si="1"/>
        <v>0</v>
      </c>
      <c r="Y7" s="48">
        <f t="shared" si="2"/>
        <v>0</v>
      </c>
      <c r="Z7" s="49">
        <f t="shared" si="3"/>
        <v>0</v>
      </c>
    </row>
    <row r="8" spans="1:39">
      <c r="A8" s="7" t="s">
        <v>37</v>
      </c>
      <c r="B8" s="8" t="s">
        <v>38</v>
      </c>
      <c r="C8" s="10">
        <v>2</v>
      </c>
      <c r="D8" s="9">
        <v>2</v>
      </c>
      <c r="E8" s="9"/>
      <c r="F8" s="9"/>
      <c r="G8" s="9">
        <v>2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1"/>
      <c r="U8" s="11"/>
      <c r="V8" s="38">
        <f t="shared" si="0"/>
        <v>6</v>
      </c>
      <c r="W8" s="47"/>
      <c r="X8" s="48">
        <f t="shared" si="1"/>
        <v>0</v>
      </c>
      <c r="Y8" s="48">
        <f t="shared" si="2"/>
        <v>0</v>
      </c>
      <c r="Z8" s="49">
        <f t="shared" si="3"/>
        <v>0</v>
      </c>
    </row>
    <row r="9" spans="1:39">
      <c r="A9" s="6" t="s">
        <v>39</v>
      </c>
      <c r="B9" s="2" t="s">
        <v>40</v>
      </c>
      <c r="C9" s="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5">
        <v>2</v>
      </c>
      <c r="U9" s="5"/>
      <c r="V9" s="38">
        <f t="shared" si="0"/>
        <v>2</v>
      </c>
      <c r="W9" s="47"/>
      <c r="X9" s="48">
        <f t="shared" si="1"/>
        <v>0</v>
      </c>
      <c r="Y9" s="48">
        <f t="shared" si="2"/>
        <v>0</v>
      </c>
      <c r="Z9" s="49">
        <f t="shared" si="3"/>
        <v>0</v>
      </c>
    </row>
    <row r="10" spans="1:39">
      <c r="A10" s="7" t="s">
        <v>41</v>
      </c>
      <c r="B10" s="8" t="s">
        <v>42</v>
      </c>
      <c r="C10" s="10">
        <v>3</v>
      </c>
      <c r="D10" s="9">
        <v>2</v>
      </c>
      <c r="E10" s="9">
        <v>1</v>
      </c>
      <c r="F10" s="9">
        <v>1</v>
      </c>
      <c r="G10" s="9">
        <v>3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11"/>
      <c r="U10" s="11"/>
      <c r="V10" s="38">
        <f t="shared" si="0"/>
        <v>10</v>
      </c>
      <c r="W10" s="47"/>
      <c r="X10" s="48">
        <f t="shared" si="1"/>
        <v>0</v>
      </c>
      <c r="Y10" s="48">
        <f t="shared" si="2"/>
        <v>0</v>
      </c>
      <c r="Z10" s="49">
        <f t="shared" si="3"/>
        <v>0</v>
      </c>
    </row>
    <row r="11" spans="1:39">
      <c r="A11" s="6" t="s">
        <v>43</v>
      </c>
      <c r="B11" s="2" t="s">
        <v>44</v>
      </c>
      <c r="C11" s="4">
        <v>36</v>
      </c>
      <c r="D11" s="3"/>
      <c r="E11" s="3"/>
      <c r="F11" s="3"/>
      <c r="G11" s="3">
        <v>36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5"/>
      <c r="U11" s="5"/>
      <c r="V11" s="38">
        <f t="shared" si="0"/>
        <v>72</v>
      </c>
      <c r="W11" s="47"/>
      <c r="X11" s="48">
        <f t="shared" si="1"/>
        <v>0</v>
      </c>
      <c r="Y11" s="48">
        <f t="shared" si="2"/>
        <v>0</v>
      </c>
      <c r="Z11" s="49">
        <f t="shared" si="3"/>
        <v>0</v>
      </c>
    </row>
    <row r="12" spans="1:39">
      <c r="A12" s="7" t="s">
        <v>45</v>
      </c>
      <c r="B12" s="8" t="s">
        <v>46</v>
      </c>
      <c r="C12" s="10">
        <v>1</v>
      </c>
      <c r="D12" s="9"/>
      <c r="E12" s="9">
        <v>1</v>
      </c>
      <c r="F12" s="9">
        <v>4</v>
      </c>
      <c r="G12" s="9">
        <v>1</v>
      </c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1"/>
      <c r="U12" s="11"/>
      <c r="V12" s="38">
        <f t="shared" si="0"/>
        <v>7</v>
      </c>
      <c r="W12" s="47"/>
      <c r="X12" s="48">
        <f t="shared" si="1"/>
        <v>0</v>
      </c>
      <c r="Y12" s="48">
        <f t="shared" si="2"/>
        <v>0</v>
      </c>
      <c r="Z12" s="49">
        <f t="shared" si="3"/>
        <v>0</v>
      </c>
    </row>
    <row r="13" spans="1:39">
      <c r="A13" s="6" t="s">
        <v>47</v>
      </c>
      <c r="B13" s="2" t="s">
        <v>48</v>
      </c>
      <c r="C13" s="4"/>
      <c r="D13" s="3">
        <v>10</v>
      </c>
      <c r="E13" s="3">
        <v>2</v>
      </c>
      <c r="F13" s="3">
        <v>4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5"/>
      <c r="U13" s="5"/>
      <c r="V13" s="38">
        <f t="shared" si="0"/>
        <v>16</v>
      </c>
      <c r="W13" s="47"/>
      <c r="X13" s="48">
        <f t="shared" si="1"/>
        <v>0</v>
      </c>
      <c r="Y13" s="48">
        <f t="shared" si="2"/>
        <v>0</v>
      </c>
      <c r="Z13" s="49">
        <f t="shared" si="3"/>
        <v>0</v>
      </c>
    </row>
    <row r="14" spans="1:39">
      <c r="A14" s="7" t="s">
        <v>49</v>
      </c>
      <c r="B14" s="8" t="s">
        <v>50</v>
      </c>
      <c r="C14" s="10"/>
      <c r="D14" s="9">
        <v>3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11"/>
      <c r="U14" s="11"/>
      <c r="V14" s="38">
        <f t="shared" si="0"/>
        <v>3</v>
      </c>
      <c r="W14" s="47"/>
      <c r="X14" s="48">
        <f t="shared" si="1"/>
        <v>0</v>
      </c>
      <c r="Y14" s="48">
        <f t="shared" si="2"/>
        <v>0</v>
      </c>
      <c r="Z14" s="49">
        <f t="shared" si="3"/>
        <v>0</v>
      </c>
    </row>
    <row r="15" spans="1:39">
      <c r="A15" s="6" t="s">
        <v>51</v>
      </c>
      <c r="B15" s="2" t="s">
        <v>52</v>
      </c>
      <c r="C15" s="4"/>
      <c r="D15" s="3"/>
      <c r="E15" s="3">
        <v>1</v>
      </c>
      <c r="F15" s="3">
        <v>2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5"/>
      <c r="U15" s="5"/>
      <c r="V15" s="38">
        <f t="shared" si="0"/>
        <v>3</v>
      </c>
      <c r="W15" s="47"/>
      <c r="X15" s="48">
        <f t="shared" si="1"/>
        <v>0</v>
      </c>
      <c r="Y15" s="48">
        <f t="shared" si="2"/>
        <v>0</v>
      </c>
      <c r="Z15" s="49">
        <f t="shared" si="3"/>
        <v>0</v>
      </c>
    </row>
    <row r="16" spans="1:39">
      <c r="A16" s="7" t="s">
        <v>53</v>
      </c>
      <c r="B16" s="8" t="s">
        <v>54</v>
      </c>
      <c r="C16" s="10"/>
      <c r="D16" s="9"/>
      <c r="E16" s="9">
        <v>1</v>
      </c>
      <c r="F16" s="9">
        <v>4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11"/>
      <c r="U16" s="11"/>
      <c r="V16" s="38">
        <f t="shared" si="0"/>
        <v>5</v>
      </c>
      <c r="W16" s="47"/>
      <c r="X16" s="48">
        <f t="shared" si="1"/>
        <v>0</v>
      </c>
      <c r="Y16" s="48">
        <f t="shared" si="2"/>
        <v>0</v>
      </c>
      <c r="Z16" s="49">
        <f t="shared" si="3"/>
        <v>0</v>
      </c>
    </row>
    <row r="17" spans="1:26">
      <c r="A17" s="6" t="s">
        <v>55</v>
      </c>
      <c r="B17" s="2" t="s">
        <v>56</v>
      </c>
      <c r="C17" s="4"/>
      <c r="D17" s="3"/>
      <c r="E17" s="3">
        <v>2</v>
      </c>
      <c r="F17" s="3">
        <v>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5"/>
      <c r="U17" s="5"/>
      <c r="V17" s="38">
        <f t="shared" si="0"/>
        <v>11</v>
      </c>
      <c r="W17" s="47"/>
      <c r="X17" s="48">
        <f t="shared" si="1"/>
        <v>0</v>
      </c>
      <c r="Y17" s="48">
        <f t="shared" si="2"/>
        <v>0</v>
      </c>
      <c r="Z17" s="49">
        <f t="shared" si="3"/>
        <v>0</v>
      </c>
    </row>
    <row r="18" spans="1:26">
      <c r="A18" s="7" t="s">
        <v>57</v>
      </c>
      <c r="B18" s="8" t="s">
        <v>58</v>
      </c>
      <c r="C18" s="13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4">
        <v>2</v>
      </c>
      <c r="U18" s="14"/>
      <c r="V18" s="38">
        <f t="shared" si="0"/>
        <v>2</v>
      </c>
      <c r="W18" s="47"/>
      <c r="X18" s="48">
        <f t="shared" si="1"/>
        <v>0</v>
      </c>
      <c r="Y18" s="48">
        <f t="shared" si="2"/>
        <v>0</v>
      </c>
      <c r="Z18" s="49">
        <f t="shared" si="3"/>
        <v>0</v>
      </c>
    </row>
    <row r="19" spans="1:26">
      <c r="A19" s="29" t="s">
        <v>59</v>
      </c>
      <c r="B19" s="30" t="s">
        <v>60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3">
        <v>6</v>
      </c>
      <c r="U19" s="33"/>
      <c r="V19" s="38">
        <f t="shared" si="0"/>
        <v>6</v>
      </c>
      <c r="W19" s="47"/>
      <c r="X19" s="48">
        <f t="shared" si="1"/>
        <v>0</v>
      </c>
      <c r="Y19" s="48">
        <f t="shared" si="2"/>
        <v>0</v>
      </c>
      <c r="Z19" s="49">
        <f t="shared" si="3"/>
        <v>0</v>
      </c>
    </row>
    <row r="20" spans="1:26" ht="15.95" thickBot="1">
      <c r="A20" s="25" t="s">
        <v>61</v>
      </c>
      <c r="B20" s="26" t="s">
        <v>62</v>
      </c>
      <c r="C20" s="27">
        <v>4</v>
      </c>
      <c r="D20" s="28">
        <v>2</v>
      </c>
      <c r="E20" s="28"/>
      <c r="F20" s="28"/>
      <c r="G20" s="28">
        <v>4</v>
      </c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38">
        <f t="shared" si="0"/>
        <v>10</v>
      </c>
      <c r="W20" s="50"/>
      <c r="X20" s="48">
        <f t="shared" si="1"/>
        <v>0</v>
      </c>
      <c r="Y20" s="48">
        <f t="shared" si="2"/>
        <v>0</v>
      </c>
      <c r="Z20" s="49">
        <f t="shared" si="3"/>
        <v>0</v>
      </c>
    </row>
    <row r="21" spans="1:26" ht="51" thickBot="1">
      <c r="A21" s="34"/>
      <c r="B21" s="35" t="s">
        <v>63</v>
      </c>
      <c r="C21" s="15" t="s">
        <v>1</v>
      </c>
      <c r="D21" s="16" t="s">
        <v>2</v>
      </c>
      <c r="E21" s="16" t="s">
        <v>3</v>
      </c>
      <c r="F21" s="16" t="s">
        <v>4</v>
      </c>
      <c r="G21" s="16" t="s">
        <v>5</v>
      </c>
      <c r="H21" s="15" t="s">
        <v>6</v>
      </c>
      <c r="I21" s="16" t="s">
        <v>7</v>
      </c>
      <c r="J21" s="16" t="s">
        <v>8</v>
      </c>
      <c r="K21" s="16" t="s">
        <v>9</v>
      </c>
      <c r="L21" s="16" t="s">
        <v>10</v>
      </c>
      <c r="M21" s="16" t="s">
        <v>11</v>
      </c>
      <c r="N21" s="16" t="s">
        <v>12</v>
      </c>
      <c r="O21" s="16" t="s">
        <v>13</v>
      </c>
      <c r="P21" s="16" t="s">
        <v>14</v>
      </c>
      <c r="Q21" s="16" t="s">
        <v>15</v>
      </c>
      <c r="R21" s="16" t="s">
        <v>16</v>
      </c>
      <c r="S21" s="16" t="s">
        <v>17</v>
      </c>
      <c r="T21" s="36" t="s">
        <v>18</v>
      </c>
      <c r="U21" s="17" t="s">
        <v>19</v>
      </c>
      <c r="V21" s="37" t="s">
        <v>20</v>
      </c>
      <c r="W21" s="42" t="s">
        <v>21</v>
      </c>
      <c r="X21" s="42" t="s">
        <v>22</v>
      </c>
      <c r="Y21" s="42" t="s">
        <v>23</v>
      </c>
      <c r="Z21" s="43" t="s">
        <v>24</v>
      </c>
    </row>
    <row r="22" spans="1:26">
      <c r="A22" s="41" t="s">
        <v>64</v>
      </c>
      <c r="B22" s="54" t="s">
        <v>65</v>
      </c>
      <c r="C22" s="66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>
        <v>1</v>
      </c>
      <c r="V22" s="68">
        <f>SUM(C22:U22)</f>
        <v>1</v>
      </c>
      <c r="W22" s="58"/>
      <c r="X22" s="51">
        <f>W22*1.21</f>
        <v>0</v>
      </c>
      <c r="Y22" s="51">
        <f>V22*W22</f>
        <v>0</v>
      </c>
      <c r="Z22" s="52">
        <f>V22*X22</f>
        <v>0</v>
      </c>
    </row>
    <row r="23" spans="1:26" ht="6.95" customHeight="1">
      <c r="A23" s="73"/>
      <c r="B23" s="79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6"/>
      <c r="W23" s="77"/>
      <c r="X23" s="77"/>
      <c r="Y23" s="77"/>
      <c r="Z23" s="78"/>
    </row>
    <row r="24" spans="1:26" ht="26.1">
      <c r="A24" s="41"/>
      <c r="B24" s="69" t="s">
        <v>66</v>
      </c>
      <c r="C24" s="55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7"/>
      <c r="W24" s="70"/>
      <c r="X24" s="71">
        <f>W24*1.21</f>
        <v>0</v>
      </c>
      <c r="Y24" s="71">
        <f>W24</f>
        <v>0</v>
      </c>
      <c r="Z24" s="72">
        <f>X24</f>
        <v>0</v>
      </c>
    </row>
    <row r="25" spans="1:26" ht="6" customHeight="1">
      <c r="A25" s="73"/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6"/>
      <c r="W25" s="77"/>
      <c r="X25" s="77"/>
      <c r="Y25" s="77"/>
      <c r="Z25" s="78"/>
    </row>
    <row r="26" spans="1:26" ht="27" thickBot="1">
      <c r="A26" s="59"/>
      <c r="B26" s="60" t="s">
        <v>67</v>
      </c>
      <c r="C26" s="61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3"/>
      <c r="X26" s="63"/>
      <c r="Y26" s="64">
        <f>SUM(Y2:Y20,Y22,Y24)</f>
        <v>0</v>
      </c>
      <c r="Z26" s="65">
        <f>SUM(Z2:Z20,Z22,Z24)</f>
        <v>0</v>
      </c>
    </row>
  </sheetData>
  <pageMargins left="0.23622047244094491" right="0.23622047244094491" top="0.74803149606299213" bottom="0.74803149606299213" header="0.31496062992125984" footer="0.31496062992125984"/>
  <pageSetup paperSize="8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sidlova</dc:creator>
  <cp:keywords/>
  <dc:description/>
  <cp:lastModifiedBy>Vopalkova Petra</cp:lastModifiedBy>
  <cp:revision/>
  <dcterms:created xsi:type="dcterms:W3CDTF">2022-08-03T05:57:25Z</dcterms:created>
  <dcterms:modified xsi:type="dcterms:W3CDTF">2023-08-24T14:52:46Z</dcterms:modified>
  <cp:category/>
  <cp:contentStatus/>
</cp:coreProperties>
</file>