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12" documentId="8_{956F2CA7-13C8-4B08-9B4E-B9B2DD649856}" xr6:coauthVersionLast="47" xr6:coauthVersionMax="47" xr10:uidLastSave="{FBC2ADA7-2568-4DB3-89CB-3B2907978DF0}"/>
  <bookViews>
    <workbookView xWindow="-120" yWindow="-120" windowWidth="29040" windowHeight="15720" xr2:uid="{00000000-000D-0000-FFFF-FFFF00000000}"/>
  </bookViews>
  <sheets>
    <sheet name="Část 4 VZ" sheetId="1" r:id="rId1"/>
  </sheets>
  <definedNames>
    <definedName name="_xlnm.Print_Area" localSheetId="0">'Část 4 VZ'!$A$1:$H$15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H14" i="1" s="1"/>
  <c r="G13" i="1"/>
  <c r="H13" i="1" s="1"/>
  <c r="G12" i="1"/>
  <c r="H12" i="1"/>
  <c r="G5" i="1"/>
  <c r="H5" i="1" s="1"/>
  <c r="G10" i="1"/>
  <c r="H10" i="1" s="1"/>
  <c r="G9" i="1"/>
  <c r="H9" i="1"/>
  <c r="G11" i="1"/>
  <c r="H11" i="1" s="1"/>
  <c r="G8" i="1"/>
  <c r="H8" i="1" s="1"/>
  <c r="G7" i="1"/>
  <c r="H7" i="1" s="1"/>
  <c r="G6" i="1"/>
  <c r="H6" i="1" s="1"/>
  <c r="G4" i="1"/>
  <c r="H15" i="1" l="1"/>
  <c r="F15" i="1"/>
  <c r="H4" i="1"/>
</calcChain>
</file>

<file path=xl/sharedStrings.xml><?xml version="1.0" encoding="utf-8"?>
<sst xmlns="http://schemas.openxmlformats.org/spreadsheetml/2006/main" count="32" uniqueCount="22">
  <si>
    <t>MJ</t>
  </si>
  <si>
    <t>konkrétní typ nabízeného zařízení s odkazem na technické parametry</t>
  </si>
  <si>
    <t>Cena za položku bez DPH</t>
  </si>
  <si>
    <t>Cena celkem bez DPH</t>
  </si>
  <si>
    <t>ks</t>
  </si>
  <si>
    <t>Specifikace</t>
  </si>
  <si>
    <t>Počet</t>
  </si>
  <si>
    <t>Cena celkem vč. DPH</t>
  </si>
  <si>
    <t>Celková nabídková cena</t>
  </si>
  <si>
    <t>číslo položky</t>
  </si>
  <si>
    <t>Technická specifikace - drobná AV technika pro PdF I</t>
  </si>
  <si>
    <r>
      <rPr>
        <b/>
        <sz val="9"/>
        <color theme="1"/>
        <rFont val="Quattrocento Sans"/>
        <family val="2"/>
      </rPr>
      <t>Přenosný dataprojektor určený pro projekci filmů, videí a prezentačního obsahu.</t>
    </r>
    <r>
      <rPr>
        <sz val="9"/>
        <color theme="1"/>
        <rFont val="Quattrocento Sans"/>
        <family val="2"/>
      </rPr>
      <t xml:space="preserve"> Poměr stran obrazu 16:9 nebo ekvivalentní formát vhodný pro přehrávání audiovizuálního obsahu. Projekce na kratší až střední vzdálenost umožňující promítání obrazu přibližně o úhlopříčce 60" až 100" ze vzdálenosti cca 1,3 až 2,7 m. Nativní rozlišení minimálně Full HD (1920 × 1080 px) nebo odpovídající. Projekční technologie DLP, LCD nebo srovnatelná. Světelný zdroj LED, laser nebo jiné bezlampové řešení s dlouhou životností. Velikost promítaného obrazu v rozsahu alespoň cca 0,8 až 2,5 m úhlopříčky. Možnost stolního i stropního umístění.</t>
    </r>
  </si>
  <si>
    <r>
      <rPr>
        <b/>
        <sz val="9"/>
        <color theme="1"/>
        <rFont val="Quattrocento Sans"/>
        <family val="2"/>
      </rPr>
      <t>SMART televizor s LED podsvícením určený pro prezentace a audiovizuální využití.</t>
    </r>
    <r>
      <rPr>
        <sz val="9"/>
        <color theme="1"/>
        <rFont val="Quattrocento Sans"/>
        <family val="2"/>
      </rPr>
      <t xml:space="preserve"> Úhlopříčka obrazovky minimálně 85". Rozlišení minimálně 4K Ultra HD (3840 × 2160 px) nebo srovnatelné. Obnovovací frekvence alespoň 50/60 Hz nebo obrazové zpracování srovnatelné třídy vhodné pro plynulé zobrazení videa. Podpora HDR nebo obdobné technologie zlepšení obrazu je výhodou. Integrovaný tuner pro běžné digitální vysílací standardy dostupné v ČR. Minimálně 2× HDMI a 1× USB vstup. Připojení LAN, WiFi nebo jiné srovnatelné síťové rozhraní. Podpora síťového nebo bezdrátového sdílení obsahu z externích zařízení je požadována. Možnost pokročilého ovládání prostřednictvím dálkového ovladače, aplikace nebo hlasového ovládání. Energetická třída dle aktuálně platné legislativy.</t>
    </r>
  </si>
  <si>
    <r>
      <rPr>
        <b/>
        <sz val="9"/>
        <color theme="1"/>
        <rFont val="Quattrocento Sans"/>
        <family val="2"/>
      </rPr>
      <t>Mobilní stojan / pojízdný podlahový stojan pro velkoformátovou TV</t>
    </r>
    <r>
      <rPr>
        <sz val="9"/>
        <color theme="1"/>
        <rFont val="Quattrocento Sans"/>
        <family val="2"/>
      </rPr>
      <t xml:space="preserve"> kompatibilní minimálně s 85" displejem, určený pro obrazovky přibližně 55" až 86" nebo širší, s nosností minimálně 50 kg, podporou montážního standardu VESA alespoň do 600 × 400 mm, výškovým nastavením, kolečky s aretací a základním vedením kabeláže nebo policí pro příslušenství.</t>
    </r>
  </si>
  <si>
    <r>
      <rPr>
        <b/>
        <sz val="9"/>
        <color theme="1"/>
        <rFont val="Quattrocento Sans"/>
        <family val="2"/>
      </rPr>
      <t>Přenosné zařízení pro záznam videa ve vysokém rozlišení a současný vícekanálový záznam zvuku</t>
    </r>
    <r>
      <rPr>
        <sz val="9"/>
        <color theme="1"/>
        <rFont val="Quattrocento Sans"/>
        <family val="2"/>
      </rPr>
      <t>. Rozlišení videa minimálně 4K UHD (3840 × 2160 px). Objektiv vhodný pro snímání v interiéru a při dokumentačním záznamu, se světelností přibližně do f/2,8 a širším zorným úhlem. Minimálně 2 externí audio vstupy pro připojení profesionálních mikrofonů, z toho alespoň 2 vstupy typu XLR nebo srovnatelné profesionální rozhraní, s možností fantomového napájení. Možnost současného minimálně dvoukanálového (stereo) záznamu zvuku ve formátu WAV nebo obdobném bezztrátovém formátu. Kvalita záznamu audia minimálně 48 kHz / 24-bit. Barevný výklopný nebo polohovatelný displej. Funkce přenosu obrazu a zvuku přes USB pro použití se záznamovým nebo komunikačním softwarem je výhodou. Ukládání na vyjímatelné paměťové médium typu microSD, SD nebo obdobné. Součástí dodávky bude kompatibilní příslušenství umožňující dálkové ovládání zařízení bezdrátově prostřednictvím mobilní aplikace nebo srovnatelného bezdrátového řešení, pokud tato funkce není součástí zařízení již z výroby. Součástí dodávky bude dále síťový napájecí adaptér určený pro stabilní napájení zařízení z elektrické sítě v podmínkách používaných v ČR.</t>
    </r>
  </si>
  <si>
    <r>
      <rPr>
        <b/>
        <sz val="9"/>
        <color theme="1"/>
        <rFont val="Quattrocento Sans"/>
        <family val="2"/>
      </rPr>
      <t>Paměťová karta určená pro plynulý záznam videa ve vysokém rozlišení včetně 4K</t>
    </r>
    <r>
      <rPr>
        <sz val="9"/>
        <color theme="1"/>
        <rFont val="Quattrocento Sans"/>
        <family val="2"/>
      </rPr>
      <t>. Typ karty microSDXC nebo SDXC podle kompatibility s dodávaným zařízením. Kapacita minimálně 256 GB. Rychlostní třída pro video minimálně V30. Rychlost čtení alespoň 150 MB/s, rychlost zápisu alespoň 90 MB/s nebo výkon odpovídající plynulému 4K záznamu. Zvýšená odolnost vůči vodě, nárazu, rentgenovému záření a teplotním výkyvům je požadována nebo výhodou. Součástí balení adaptér, pokud je potřebný pro použití v zařízení. Kompatibilita s pořizovaným videorekordérem.</t>
    </r>
  </si>
  <si>
    <r>
      <rPr>
        <b/>
        <sz val="9"/>
        <color theme="1"/>
        <rFont val="Quattrocento Sans"/>
        <family val="2"/>
      </rPr>
      <t>Kompaktní digitální bezdrátový mikrofonní systém určený pro použití s kamerami, rekordéry a mobilními zařízeními.</t>
    </r>
    <r>
      <rPr>
        <sz val="9"/>
        <color theme="1"/>
        <rFont val="Quattrocento Sans"/>
        <family val="2"/>
      </rPr>
      <t xml:space="preserve"> Sestava minimálně 2× vysílač a 1× přijímač; výhodou je více typů přijímačů nebo možnost připojení k různým zařízením. Digitální přenos v pásmu 2,4 GHz nebo srovnatelném bezlicenčním pásmu. Dosah alespoň 100 m při přímé viditelnosti nebo odpovídající vnitřní provozní dosah. Kompaktní konstrukce vhodná pro nošení na oděvu. Celková výdrž systému alespoň 6 h na jedno nabití. Všesměrový mikrofon. Poměr signál/šum minimálně 70 dB nebo srovnatelná kvalita. Součástí dodávky ochrana proti větru a potřebné propojovací kabely.</t>
    </r>
  </si>
  <si>
    <r>
      <rPr>
        <b/>
        <sz val="9"/>
        <color theme="1"/>
        <rFont val="Quattrocento Sans"/>
        <family val="2"/>
      </rPr>
      <t>Kondenzátorový mikrofon s malou membránou určený pro věrný záznam akustických nástrojů a studiové použití.</t>
    </r>
    <r>
      <rPr>
        <sz val="9"/>
        <color theme="1"/>
        <rFont val="Quattrocento Sans"/>
        <family val="2"/>
      </rPr>
      <t xml:space="preserve"> Směrová charakteristika kardioidní nebo srovnatelná. Frekvenční rozsah minimálně 20 Hz - 20 000 Hz. Citlivost odpovídající studiovému použití. Maximální akustický tlak alespoň 130 dB SPL. Odstup signál/šum minimálně 70 dB. Možnost omezení nízkých frekvencí (Low Cut) je výhodou. Rozhraní XLR 3-pin. Součástí balení držák nebo klip, ochranný obal a protivětrná ochrana.</t>
    </r>
  </si>
  <si>
    <r>
      <rPr>
        <b/>
        <sz val="9"/>
        <color theme="1"/>
        <rFont val="Quattrocento Sans"/>
        <family val="2"/>
      </rPr>
      <t>Robustní stojan pro uchycení studiových a nástrojových mikrofonů.</t>
    </r>
    <r>
      <rPr>
        <sz val="9"/>
        <color theme="1"/>
        <rFont val="Quattrocento Sans"/>
        <family val="2"/>
      </rPr>
      <t xml:space="preserve"> Materiál ocel nebo jiný odolný kovový materiál. Skládací základna typu trojnožka. Nastavitelná výška přibližně v rozsahu 0,9-1,6 m. Teleskopické nebo nastavitelné rameno přibližně v rozsahu 0,4-0,9 m. Hmotnost stojanu alespoň 2 kg pro zajištění stability. Barva černá.</t>
    </r>
  </si>
  <si>
    <r>
      <rPr>
        <b/>
        <sz val="9"/>
        <color theme="1"/>
        <rFont val="Quattrocento Sans"/>
        <family val="2"/>
      </rPr>
      <t>Stativ pro videozáznam s plynulou videohlavou a ovládací pákou.</t>
    </r>
    <r>
      <rPr>
        <sz val="9"/>
        <color theme="1"/>
        <rFont val="Quattrocento Sans"/>
        <family val="2"/>
      </rPr>
      <t xml:space="preserve"> Hlava umožňující plynulý pohyb minimálně ve dvou osách. Maximální pracovní výška alespoň 165 cm. Minimální výška nejvýše cca 80 cm. Nosnost minimálně 4 kg. Rychloupínací destička. Nohy z hliníku nebo jiného lehkého a pevného materiálu. Protiskluzové zakončení patek. Součástí dodávky transportní obal nebo pouzdro.</t>
    </r>
  </si>
  <si>
    <r>
      <rPr>
        <b/>
        <sz val="9"/>
        <color theme="1"/>
        <rFont val="Quattrocento Sans"/>
        <family val="2"/>
      </rPr>
      <t>Uzavřená circumaurální sluchátka určená pro monitoring a práci se zvukem.</t>
    </r>
    <r>
      <rPr>
        <sz val="9"/>
        <color theme="1"/>
        <rFont val="Quattrocento Sans"/>
        <family val="2"/>
      </rPr>
      <t xml:space="preserve"> Konstrukce vhodná pro kontrolní poslech při nahrávání, editaci a práci v hudebním nebo audiovizuálním prostředí. Dynamické měniče. Impedance přibližně v rozsahu 32-80 Ohm nebo srovnatelná. Citlivost minimálně 96 dB SPL. Frekvenční rozsah minimálně 15 Hz - 24 kHz. Náušníky z měkkého materiálu vhodného pro delší používání. Vyměnitelný nebo odnímatelný kabel je výhodou. Součástí dodávky minimálně jeden propojovací kabel a adaptér z 3,5 mm na 6,3 mm jack.</t>
    </r>
  </si>
  <si>
    <r>
      <rPr>
        <b/>
        <sz val="9"/>
        <color theme="1"/>
        <rFont val="Quattrocento Sans"/>
        <family val="2"/>
      </rPr>
      <t>Symetrický kabel pro propojení mikrofonů, rekordérů a další audio techniky.</t>
    </r>
    <r>
      <rPr>
        <sz val="9"/>
        <color theme="1"/>
        <rFont val="Quattrocento Sans"/>
        <family val="2"/>
      </rPr>
      <t xml:space="preserve"> Konektory XLR 3-pin (male) - XLR 3-pin (female). Odolné konektory s kovovým nebo jinak robustním tělem. Délka minimálně 10 m. Kabel vhodný pro profesionální přenos audio signálu, s kvalitním stíněním a měděnými vodiči nebo srovnatelným profesionálním provedením vhodným pro přenos symetrického audio signálu. Barva černá.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</si>
</sst>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 &quot;Kč&quot;"/>
  </numFmts>
  <fonts count="7" x14ac:knownFonts="1">
    <font>
      <sz val="11"/>
      <color theme="1"/>
      <name val="Calibri"/>
      <family val="2"/>
      <scheme val="minor"/>
    </font>
    <font>
      <b/>
      <sz val="18"/>
      <color indexed="8"/>
      <name val="Arial"/>
      <family val="2"/>
      <charset val="238"/>
    </font>
    <font>
      <b/>
      <sz val="10"/>
      <color indexed="8"/>
      <name val="Arial"/>
      <family val="2"/>
      <charset val="238"/>
    </font>
    <font>
      <sz val="10"/>
      <color indexed="8"/>
      <name val="Arial"/>
      <family val="2"/>
      <charset val="238"/>
    </font>
    <font>
      <sz val="9"/>
      <color theme="1"/>
      <name val="Quattrocento Sans"/>
      <family val="2"/>
    </font>
    <font>
      <sz val="9"/>
      <color theme="1"/>
      <name val="Quattrocento Sans"/>
      <family val="2"/>
    </font>
    <font>
      <b/>
      <sz val="9"/>
      <color theme="1"/>
      <name val="Quattrocento Sans"/>
      <family val="2"/>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64">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 fontId="3" fillId="0" borderId="0" xfId="0" applyNumberFormat="1" applyFont="1" applyAlignment="1">
      <alignment horizontal="right" vertical="center"/>
    </xf>
    <xf numFmtId="0" fontId="0" fillId="2" borderId="0" xfId="0" applyFill="1"/>
    <xf numFmtId="0" fontId="4" fillId="0" borderId="2" xfId="0" applyFont="1" applyBorder="1" applyAlignment="1">
      <alignment horizontal="center" vertical="top" wrapText="1"/>
    </xf>
    <xf numFmtId="3" fontId="4" fillId="0" borderId="2" xfId="0" applyNumberFormat="1" applyFont="1" applyBorder="1" applyAlignment="1">
      <alignment horizontal="right" vertical="top" wrapText="1"/>
    </xf>
    <xf numFmtId="3" fontId="4" fillId="0" borderId="3" xfId="0" applyNumberFormat="1" applyFont="1" applyBorder="1" applyAlignment="1">
      <alignment horizontal="right" vertical="top" wrapText="1"/>
    </xf>
    <xf numFmtId="3" fontId="4" fillId="0" borderId="1" xfId="0" applyNumberFormat="1" applyFont="1" applyBorder="1" applyAlignment="1">
      <alignment horizontal="center" vertical="top" wrapText="1"/>
    </xf>
    <xf numFmtId="3" fontId="4" fillId="0" borderId="1" xfId="0" applyNumberFormat="1" applyFont="1" applyBorder="1" applyAlignment="1">
      <alignment horizontal="right" vertical="top" wrapText="1"/>
    </xf>
    <xf numFmtId="0" fontId="5" fillId="0" borderId="2" xfId="0" applyFont="1" applyBorder="1" applyAlignment="1">
      <alignment horizontal="center" vertical="top" wrapText="1"/>
    </xf>
    <xf numFmtId="3" fontId="5" fillId="0" borderId="4" xfId="0" applyNumberFormat="1" applyFont="1" applyBorder="1" applyAlignment="1">
      <alignment horizontal="center" vertical="top" wrapText="1"/>
    </xf>
    <xf numFmtId="0" fontId="5" fillId="0" borderId="2" xfId="0" applyFont="1" applyBorder="1" applyAlignment="1">
      <alignment vertical="top" wrapText="1"/>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7" xfId="0" applyFont="1" applyBorder="1" applyAlignment="1">
      <alignment horizontal="center" vertical="top"/>
    </xf>
    <xf numFmtId="49" fontId="2" fillId="3" borderId="19" xfId="0" applyNumberFormat="1" applyFont="1" applyFill="1" applyBorder="1" applyAlignment="1">
      <alignment horizontal="center" vertical="center"/>
    </xf>
    <xf numFmtId="49" fontId="2" fillId="3" borderId="19" xfId="0" applyNumberFormat="1" applyFont="1" applyFill="1" applyBorder="1" applyAlignment="1">
      <alignment horizontal="center" vertical="center" wrapText="1"/>
    </xf>
    <xf numFmtId="3" fontId="2" fillId="4" borderId="20"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0" fontId="5" fillId="0" borderId="21"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3" fontId="5" fillId="0" borderId="1" xfId="0" applyNumberFormat="1" applyFont="1" applyBorder="1" applyAlignment="1">
      <alignment horizontal="center" vertical="top" wrapText="1"/>
    </xf>
    <xf numFmtId="0" fontId="5" fillId="0" borderId="5" xfId="0" applyFont="1" applyBorder="1" applyAlignment="1">
      <alignment horizontal="center" vertical="top" wrapText="1"/>
    </xf>
    <xf numFmtId="3" fontId="4" fillId="0" borderId="5" xfId="0" applyNumberFormat="1" applyFont="1" applyBorder="1" applyAlignment="1">
      <alignment horizontal="right" vertical="top" wrapText="1"/>
    </xf>
    <xf numFmtId="0" fontId="4" fillId="0" borderId="1" xfId="0" applyFont="1" applyBorder="1" applyAlignment="1">
      <alignment horizontal="center" vertical="top"/>
    </xf>
    <xf numFmtId="0" fontId="5" fillId="0" borderId="1" xfId="0" applyFont="1" applyBorder="1" applyAlignment="1">
      <alignment horizontal="center" vertical="top" wrapText="1"/>
    </xf>
    <xf numFmtId="49" fontId="1" fillId="0" borderId="7" xfId="0" applyNumberFormat="1" applyFont="1" applyBorder="1" applyAlignment="1">
      <alignment horizontal="center"/>
    </xf>
    <xf numFmtId="49" fontId="1" fillId="0" borderId="8" xfId="0" applyNumberFormat="1" applyFont="1" applyBorder="1" applyAlignment="1">
      <alignment horizontal="center"/>
    </xf>
    <xf numFmtId="49" fontId="1" fillId="0" borderId="9" xfId="0" applyNumberFormat="1" applyFont="1" applyBorder="1" applyAlignment="1">
      <alignment horizontal="center"/>
    </xf>
    <xf numFmtId="0" fontId="3" fillId="0" borderId="23" xfId="0" applyFont="1" applyBorder="1" applyAlignment="1">
      <alignment horizontal="center" vertical="center"/>
    </xf>
    <xf numFmtId="0" fontId="4" fillId="0" borderId="1" xfId="0" applyFont="1" applyBorder="1" applyAlignment="1">
      <alignment vertical="top" wrapText="1"/>
    </xf>
    <xf numFmtId="166" fontId="4" fillId="0" borderId="2" xfId="0" applyNumberFormat="1" applyFont="1" applyBorder="1" applyAlignment="1">
      <alignment horizontal="right" vertical="top" wrapText="1"/>
    </xf>
    <xf numFmtId="166" fontId="4" fillId="0" borderId="11" xfId="0" applyNumberFormat="1" applyFont="1" applyBorder="1" applyAlignment="1">
      <alignment horizontal="right" vertical="top" wrapText="1"/>
    </xf>
    <xf numFmtId="166" fontId="4" fillId="0" borderId="13" xfId="0" applyNumberFormat="1" applyFont="1" applyBorder="1" applyAlignment="1">
      <alignment horizontal="right" vertical="top" wrapText="1"/>
    </xf>
    <xf numFmtId="166" fontId="4" fillId="0" borderId="3" xfId="0" applyNumberFormat="1" applyFont="1" applyBorder="1" applyAlignment="1">
      <alignment horizontal="right" vertical="top" wrapText="1"/>
    </xf>
    <xf numFmtId="166" fontId="4" fillId="0" borderId="4" xfId="0" applyNumberFormat="1" applyFont="1" applyBorder="1" applyAlignment="1">
      <alignment horizontal="right" vertical="top" wrapText="1"/>
    </xf>
    <xf numFmtId="166" fontId="4" fillId="0" borderId="16" xfId="0" applyNumberFormat="1" applyFont="1" applyBorder="1" applyAlignment="1">
      <alignment horizontal="right" vertical="top" wrapText="1"/>
    </xf>
    <xf numFmtId="166" fontId="4" fillId="0" borderId="22" xfId="0" applyNumberFormat="1" applyFont="1" applyBorder="1" applyAlignment="1">
      <alignment horizontal="right" vertical="top" wrapText="1"/>
    </xf>
    <xf numFmtId="166" fontId="4" fillId="0" borderId="1" xfId="0" applyNumberFormat="1" applyFont="1" applyBorder="1" applyAlignment="1">
      <alignment horizontal="right" vertical="top" wrapText="1"/>
    </xf>
    <xf numFmtId="0" fontId="3" fillId="0" borderId="24" xfId="0" applyFont="1" applyBorder="1" applyAlignment="1">
      <alignment horizontal="center" vertical="center"/>
    </xf>
    <xf numFmtId="166" fontId="2" fillId="0" borderId="25" xfId="0" applyNumberFormat="1" applyFont="1" applyBorder="1" applyAlignment="1">
      <alignment horizontal="right" vertical="center"/>
    </xf>
    <xf numFmtId="0" fontId="5" fillId="0" borderId="26" xfId="0" applyFont="1" applyBorder="1" applyAlignment="1">
      <alignment horizontal="center" vertical="top" wrapText="1"/>
    </xf>
    <xf numFmtId="3" fontId="4" fillId="0" borderId="26" xfId="0" applyNumberFormat="1" applyFont="1" applyBorder="1" applyAlignment="1">
      <alignment horizontal="right" vertical="top" wrapText="1"/>
    </xf>
    <xf numFmtId="166" fontId="4" fillId="0" borderId="26" xfId="0" applyNumberFormat="1" applyFont="1" applyBorder="1" applyAlignment="1">
      <alignment horizontal="right" vertical="top" wrapText="1"/>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166" fontId="2" fillId="6" borderId="27" xfId="0" applyNumberFormat="1" applyFont="1" applyFill="1" applyBorder="1" applyAlignment="1">
      <alignment horizontal="center" vertical="center"/>
    </xf>
    <xf numFmtId="166" fontId="2" fillId="6" borderId="9" xfId="0" applyNumberFormat="1" applyFont="1" applyFill="1" applyBorder="1" applyAlignment="1">
      <alignment horizontal="center" vertical="center"/>
    </xf>
    <xf numFmtId="0" fontId="4" fillId="5" borderId="2" xfId="0" applyFont="1" applyFill="1" applyBorder="1" applyAlignment="1" applyProtection="1">
      <alignment vertical="top" wrapText="1"/>
      <protection locked="0"/>
    </xf>
    <xf numFmtId="0" fontId="4" fillId="5" borderId="5" xfId="0" applyFont="1" applyFill="1" applyBorder="1" applyAlignment="1" applyProtection="1">
      <alignment vertical="top" wrapText="1"/>
      <protection locked="0"/>
    </xf>
    <xf numFmtId="3" fontId="4" fillId="5" borderId="1" xfId="0" applyNumberFormat="1" applyFont="1" applyFill="1" applyBorder="1" applyAlignment="1" applyProtection="1">
      <alignment horizontal="left" vertical="top" wrapText="1"/>
      <protection locked="0"/>
    </xf>
    <xf numFmtId="3" fontId="4" fillId="5" borderId="6" xfId="0" applyNumberFormat="1" applyFont="1" applyFill="1" applyBorder="1" applyAlignment="1" applyProtection="1">
      <alignment horizontal="left" vertical="top" wrapText="1"/>
      <protection locked="0"/>
    </xf>
    <xf numFmtId="0" fontId="4" fillId="5" borderId="1" xfId="0" applyFont="1" applyFill="1" applyBorder="1" applyAlignment="1" applyProtection="1">
      <alignment vertical="top" wrapText="1"/>
      <protection locked="0"/>
    </xf>
    <xf numFmtId="0" fontId="4" fillId="5" borderId="26" xfId="0" applyFont="1" applyFill="1" applyBorder="1" applyAlignment="1" applyProtection="1">
      <alignment vertical="top" wrapText="1"/>
      <protection locked="0"/>
    </xf>
    <xf numFmtId="166" fontId="4" fillId="5" borderId="2" xfId="0" applyNumberFormat="1" applyFont="1" applyFill="1" applyBorder="1" applyAlignment="1" applyProtection="1">
      <alignment horizontal="right" vertical="top" wrapText="1"/>
      <protection locked="0"/>
    </xf>
    <xf numFmtId="166" fontId="4" fillId="5" borderId="3" xfId="0" applyNumberFormat="1" applyFont="1" applyFill="1" applyBorder="1" applyAlignment="1" applyProtection="1">
      <alignment horizontal="right" vertical="top" wrapText="1"/>
      <protection locked="0"/>
    </xf>
    <xf numFmtId="166" fontId="4" fillId="5" borderId="1" xfId="0" applyNumberFormat="1" applyFont="1" applyFill="1" applyBorder="1" applyAlignment="1" applyProtection="1">
      <alignment horizontal="right" vertical="top" wrapText="1"/>
      <protection locked="0"/>
    </xf>
    <xf numFmtId="166" fontId="4" fillId="5" borderId="5" xfId="0" applyNumberFormat="1" applyFont="1" applyFill="1" applyBorder="1" applyAlignment="1" applyProtection="1">
      <alignment horizontal="right" vertical="top" wrapText="1"/>
      <protection locked="0"/>
    </xf>
    <xf numFmtId="166" fontId="4" fillId="5" borderId="26" xfId="0" applyNumberFormat="1" applyFont="1" applyFill="1" applyBorder="1" applyAlignment="1" applyProtection="1">
      <alignment horizontal="right" vertical="top" wrapText="1"/>
      <protection locked="0"/>
    </xf>
  </cellXfs>
  <cellStyles count="1">
    <cellStyle name="Normální" xfId="0" builtinId="0"/>
  </cellStyles>
  <dxfs count="0"/>
  <tableStyles count="0" defaultTableStyle="TableStyleMedium2" defaultPivotStyle="PivotStyleLight16"/>
  <colors>
    <mruColors>
      <color rgb="FF39B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
  <sheetViews>
    <sheetView tabSelected="1" zoomScaleNormal="100" zoomScaleSheetLayoutView="100" workbookViewId="0">
      <selection activeCell="C4" sqref="C4"/>
    </sheetView>
  </sheetViews>
  <sheetFormatPr defaultRowHeight="15" x14ac:dyDescent="0.25"/>
  <cols>
    <col min="1" max="1" width="9.5703125" style="1" customWidth="1"/>
    <col min="2" max="2" width="73.42578125" style="2" customWidth="1"/>
    <col min="3" max="3" width="75.5703125" style="1" customWidth="1"/>
    <col min="4" max="4" width="8.7109375" style="3" customWidth="1"/>
    <col min="5" max="5" width="11.42578125" style="3" customWidth="1"/>
    <col min="6" max="6" width="16.7109375" style="3" customWidth="1"/>
    <col min="7" max="8" width="16.7109375" style="4" customWidth="1"/>
  </cols>
  <sheetData>
    <row r="1" spans="1:8" ht="24" thickBot="1" x14ac:dyDescent="0.4">
      <c r="A1" s="31" t="s">
        <v>10</v>
      </c>
      <c r="B1" s="32"/>
      <c r="C1" s="32"/>
      <c r="D1" s="32"/>
      <c r="E1" s="32"/>
      <c r="F1" s="32"/>
      <c r="G1" s="32"/>
      <c r="H1" s="33"/>
    </row>
    <row r="2" spans="1:8" ht="15.75" thickBot="1" x14ac:dyDescent="0.3"/>
    <row r="3" spans="1:8" ht="39" thickBot="1" x14ac:dyDescent="0.3">
      <c r="A3" s="22" t="s">
        <v>9</v>
      </c>
      <c r="B3" s="20" t="s">
        <v>5</v>
      </c>
      <c r="C3" s="20" t="s">
        <v>1</v>
      </c>
      <c r="D3" s="19" t="s">
        <v>0</v>
      </c>
      <c r="E3" s="20" t="s">
        <v>6</v>
      </c>
      <c r="F3" s="20" t="s">
        <v>2</v>
      </c>
      <c r="G3" s="20" t="s">
        <v>3</v>
      </c>
      <c r="H3" s="21" t="s">
        <v>7</v>
      </c>
    </row>
    <row r="4" spans="1:8" s="5" customFormat="1" ht="90" customHeight="1" x14ac:dyDescent="0.25">
      <c r="A4" s="14">
        <v>1</v>
      </c>
      <c r="B4" s="13" t="s">
        <v>11</v>
      </c>
      <c r="C4" s="53"/>
      <c r="D4" s="6" t="s">
        <v>4</v>
      </c>
      <c r="E4" s="7">
        <v>1</v>
      </c>
      <c r="F4" s="59"/>
      <c r="G4" s="36">
        <f>E4*F4</f>
        <v>0</v>
      </c>
      <c r="H4" s="37">
        <f>G4*1.21</f>
        <v>0</v>
      </c>
    </row>
    <row r="5" spans="1:8" s="5" customFormat="1" ht="111" customHeight="1" x14ac:dyDescent="0.25">
      <c r="A5" s="15">
        <v>2</v>
      </c>
      <c r="B5" s="24" t="s">
        <v>12</v>
      </c>
      <c r="C5" s="54"/>
      <c r="D5" s="11" t="s">
        <v>4</v>
      </c>
      <c r="E5" s="7">
        <v>1</v>
      </c>
      <c r="F5" s="60"/>
      <c r="G5" s="36">
        <f>E5*F5</f>
        <v>0</v>
      </c>
      <c r="H5" s="38">
        <f>G5*1.21</f>
        <v>0</v>
      </c>
    </row>
    <row r="6" spans="1:8" s="5" customFormat="1" ht="51" customHeight="1" x14ac:dyDescent="0.25">
      <c r="A6" s="16">
        <v>3</v>
      </c>
      <c r="B6" s="25" t="s">
        <v>13</v>
      </c>
      <c r="C6" s="55"/>
      <c r="D6" s="12" t="s">
        <v>4</v>
      </c>
      <c r="E6" s="8">
        <v>1</v>
      </c>
      <c r="F6" s="60"/>
      <c r="G6" s="39">
        <f t="shared" ref="G6:G10" si="0">E6*F6</f>
        <v>0</v>
      </c>
      <c r="H6" s="38">
        <f t="shared" ref="H6:H12" si="1">G6*1.21</f>
        <v>0</v>
      </c>
    </row>
    <row r="7" spans="1:8" s="5" customFormat="1" ht="175.5" customHeight="1" x14ac:dyDescent="0.25">
      <c r="A7" s="17">
        <v>4</v>
      </c>
      <c r="B7" s="23" t="s">
        <v>14</v>
      </c>
      <c r="C7" s="56"/>
      <c r="D7" s="9" t="s">
        <v>4</v>
      </c>
      <c r="E7" s="10">
        <v>1</v>
      </c>
      <c r="F7" s="61"/>
      <c r="G7" s="40">
        <f t="shared" si="0"/>
        <v>0</v>
      </c>
      <c r="H7" s="41">
        <f t="shared" si="1"/>
        <v>0</v>
      </c>
    </row>
    <row r="8" spans="1:8" s="5" customFormat="1" ht="80.25" customHeight="1" x14ac:dyDescent="0.25">
      <c r="A8" s="18">
        <v>5</v>
      </c>
      <c r="B8" s="13" t="s">
        <v>15</v>
      </c>
      <c r="C8" s="56"/>
      <c r="D8" s="9" t="s">
        <v>4</v>
      </c>
      <c r="E8" s="10">
        <v>1</v>
      </c>
      <c r="F8" s="61"/>
      <c r="G8" s="40">
        <f t="shared" si="0"/>
        <v>0</v>
      </c>
      <c r="H8" s="41">
        <f t="shared" si="1"/>
        <v>0</v>
      </c>
    </row>
    <row r="9" spans="1:8" s="5" customFormat="1" ht="90" customHeight="1" x14ac:dyDescent="0.25">
      <c r="A9" s="17">
        <v>6</v>
      </c>
      <c r="B9" s="13" t="s">
        <v>16</v>
      </c>
      <c r="C9" s="56"/>
      <c r="D9" s="26" t="s">
        <v>4</v>
      </c>
      <c r="E9" s="10">
        <v>1</v>
      </c>
      <c r="F9" s="61"/>
      <c r="G9" s="40">
        <f t="shared" si="0"/>
        <v>0</v>
      </c>
      <c r="H9" s="41">
        <f t="shared" si="1"/>
        <v>0</v>
      </c>
    </row>
    <row r="10" spans="1:8" s="5" customFormat="1" ht="81" customHeight="1" x14ac:dyDescent="0.25">
      <c r="A10" s="17">
        <v>7</v>
      </c>
      <c r="B10" s="13" t="s">
        <v>17</v>
      </c>
      <c r="C10" s="56"/>
      <c r="D10" s="26" t="s">
        <v>4</v>
      </c>
      <c r="E10" s="10">
        <v>2</v>
      </c>
      <c r="F10" s="61"/>
      <c r="G10" s="40">
        <f t="shared" si="0"/>
        <v>0</v>
      </c>
      <c r="H10" s="41">
        <f t="shared" si="1"/>
        <v>0</v>
      </c>
    </row>
    <row r="11" spans="1:8" s="5" customFormat="1" ht="54.75" customHeight="1" x14ac:dyDescent="0.25">
      <c r="A11" s="15">
        <v>8</v>
      </c>
      <c r="B11" s="24" t="s">
        <v>18</v>
      </c>
      <c r="C11" s="54"/>
      <c r="D11" s="27" t="s">
        <v>4</v>
      </c>
      <c r="E11" s="28">
        <v>2</v>
      </c>
      <c r="F11" s="62"/>
      <c r="G11" s="42">
        <f t="shared" ref="G11:G12" si="2">F11*E11</f>
        <v>0</v>
      </c>
      <c r="H11" s="37">
        <f t="shared" si="1"/>
        <v>0</v>
      </c>
    </row>
    <row r="12" spans="1:8" s="5" customFormat="1" ht="65.25" customHeight="1" x14ac:dyDescent="0.25">
      <c r="A12" s="29">
        <v>9</v>
      </c>
      <c r="B12" s="25" t="s">
        <v>19</v>
      </c>
      <c r="C12" s="57"/>
      <c r="D12" s="30" t="s">
        <v>4</v>
      </c>
      <c r="E12" s="10">
        <v>1</v>
      </c>
      <c r="F12" s="61"/>
      <c r="G12" s="43">
        <f t="shared" si="2"/>
        <v>0</v>
      </c>
      <c r="H12" s="43">
        <f t="shared" si="1"/>
        <v>0</v>
      </c>
    </row>
    <row r="13" spans="1:8" s="5" customFormat="1" ht="75" customHeight="1" x14ac:dyDescent="0.25">
      <c r="A13" s="29">
        <v>10</v>
      </c>
      <c r="B13" s="35" t="s">
        <v>20</v>
      </c>
      <c r="C13" s="57"/>
      <c r="D13" s="30" t="s">
        <v>4</v>
      </c>
      <c r="E13" s="10">
        <v>1</v>
      </c>
      <c r="F13" s="61"/>
      <c r="G13" s="43">
        <f>F13*E13</f>
        <v>0</v>
      </c>
      <c r="H13" s="43">
        <f>G13*1.21</f>
        <v>0</v>
      </c>
    </row>
    <row r="14" spans="1:8" s="5" customFormat="1" ht="65.25" customHeight="1" thickBot="1" x14ac:dyDescent="0.3">
      <c r="A14" s="29">
        <v>11</v>
      </c>
      <c r="B14" s="25" t="s">
        <v>21</v>
      </c>
      <c r="C14" s="58"/>
      <c r="D14" s="46" t="s">
        <v>4</v>
      </c>
      <c r="E14" s="47">
        <v>2</v>
      </c>
      <c r="F14" s="63"/>
      <c r="G14" s="48">
        <f>F14*E14</f>
        <v>0</v>
      </c>
      <c r="H14" s="43">
        <f>G14*1.21</f>
        <v>0</v>
      </c>
    </row>
    <row r="15" spans="1:8" ht="36" customHeight="1" thickBot="1" x14ac:dyDescent="0.3">
      <c r="A15" s="34"/>
      <c r="B15" s="44"/>
      <c r="C15" s="49" t="s">
        <v>8</v>
      </c>
      <c r="D15" s="50"/>
      <c r="E15" s="50"/>
      <c r="F15" s="51">
        <f>SUM(G4:G14)</f>
        <v>0</v>
      </c>
      <c r="G15" s="52"/>
      <c r="H15" s="45">
        <f>SUM(H4:H14)</f>
        <v>0</v>
      </c>
    </row>
  </sheetData>
  <sheetProtection sheet="1" objects="1" scenarios="1"/>
  <mergeCells count="4">
    <mergeCell ref="A1:H1"/>
    <mergeCell ref="A15:B15"/>
    <mergeCell ref="C15:E15"/>
    <mergeCell ref="F15:G15"/>
  </mergeCells>
  <pageMargins left="0.7" right="0.7" top="0.78740157499999996" bottom="0.78740157499999996"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Část 4 VZ</vt:lpstr>
      <vt:lpstr>'Část 4 VZ'!Oblast_tisku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2024-01-05T12:05:30Z</dcterms:created>
  <dcterms:modified xsi:type="dcterms:W3CDTF">2026-03-25T13:39:29Z</dcterms:modified>
</cp:coreProperties>
</file>