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polomouc-my.sharepoint.com/personal/vopape00_upol_cz/Documents/PRACOVNÍ/Petra Vopálková/2025/OP JAK/PHOTOMACHINES/PřF_lab.materiál a chemikálie/"/>
    </mc:Choice>
  </mc:AlternateContent>
  <xr:revisionPtr revIDLastSave="30" documentId="13_ncr:1_{987F8AE1-32C4-45CF-8563-6CAC6435FD1C}" xr6:coauthVersionLast="47" xr6:coauthVersionMax="47" xr10:uidLastSave="{4487C5A0-BF98-476C-9456-6156B2782C00}"/>
  <bookViews>
    <workbookView xWindow="-120" yWindow="-120" windowWidth="29040" windowHeight="15840" activeTab="1" xr2:uid="{00000000-000D-0000-FFFF-FFFF00000000}"/>
  </bookViews>
  <sheets>
    <sheet name="1_lab.materiál" sheetId="3" r:id="rId1"/>
    <sheet name="2_chemikálie" sheetId="5" r:id="rId2"/>
  </sheets>
  <definedNames>
    <definedName name="_xlnm._FilterDatabase" localSheetId="0" hidden="1">'1_lab.materiál'!$A$2:$F$50</definedName>
    <definedName name="_xlnm._FilterDatabase" localSheetId="1" hidden="1">'2_chemikálie'!$A$2:$F$21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5" l="1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21" i="5" l="1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3" i="3" l="1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</calcChain>
</file>

<file path=xl/sharedStrings.xml><?xml version="1.0" encoding="utf-8"?>
<sst xmlns="http://schemas.openxmlformats.org/spreadsheetml/2006/main" count="444" uniqueCount="221">
  <si>
    <t>Rukavice jednorázové velikost S</t>
  </si>
  <si>
    <t>Rukavice jednorázové velikost M</t>
  </si>
  <si>
    <t>Rukavice jednorázové velikost L</t>
  </si>
  <si>
    <t>5 balení</t>
  </si>
  <si>
    <t>3 balení</t>
  </si>
  <si>
    <t>materiál tělo: polyethylen, píst: polypropylen, použití s filtračními nástavci</t>
  </si>
  <si>
    <t>Injekční jehla na jedno použití 0,8x120mm</t>
  </si>
  <si>
    <t>Injekční jehla na jedno použití 0,6x60mm</t>
  </si>
  <si>
    <t>Injekční jehla na jedno použití 1,2x40mm</t>
  </si>
  <si>
    <t>materiál: chromniklová ocel potažená silikonem, plastový Luer konec</t>
  </si>
  <si>
    <t>Injekční jehla na jedno použití 0,7x40mm</t>
  </si>
  <si>
    <t>2 balení</t>
  </si>
  <si>
    <t>4 balení</t>
  </si>
  <si>
    <t>Kádinka nízká s výlevkou  1000ml</t>
  </si>
  <si>
    <t>Kádinka nízká s výlevkou  800ml</t>
  </si>
  <si>
    <t>Kádinka nízká s výlevkou 400ml</t>
  </si>
  <si>
    <t>Kádinká nízká s výlevkou 250ml</t>
  </si>
  <si>
    <t>Kádinka nízká s výlevkou 150ml</t>
  </si>
  <si>
    <t>Kádinka nízká s výlevkou 50ml</t>
  </si>
  <si>
    <t>Kádinka nízká s výlevkou 25ml</t>
  </si>
  <si>
    <t>Kádinka nízká s výlevkou  10ml</t>
  </si>
  <si>
    <t>Kádinka vysoká s výlevkou 1000ml</t>
  </si>
  <si>
    <t>Kádinka vysoká s výlevkou 250ml</t>
  </si>
  <si>
    <t>Kádinka vysoká s výlevkou 100ml</t>
  </si>
  <si>
    <t>Míchadélko 10X3mm</t>
  </si>
  <si>
    <t>malé permanentní magnety uložené v teflonovém pouzdře</t>
  </si>
  <si>
    <t>Míchadélko 8X3mm</t>
  </si>
  <si>
    <t>Míchadélko 12X4,5mm</t>
  </si>
  <si>
    <t>Míchadélko 15X4,5 mm</t>
  </si>
  <si>
    <t>Míchadélko 20X6 mm</t>
  </si>
  <si>
    <t>Míchadélko 30X6 mm</t>
  </si>
  <si>
    <t>materiál: polyolefiny a parafinové vosky, klasická transparentní termoplastická fólie pro použití v laboratoři</t>
  </si>
  <si>
    <t>Hliníková folie</t>
  </si>
  <si>
    <t>sáčky z transparentního polyethylenu, tloušťka fólie 0,05mm</t>
  </si>
  <si>
    <t>Poř. č.</t>
  </si>
  <si>
    <t>Název materiálu</t>
  </si>
  <si>
    <t>Cena Dodavatele celkem v Kč bez DPH</t>
  </si>
  <si>
    <t>Dodavatelem nabízené plnění (obchodní název/katalogové číslo)</t>
  </si>
  <si>
    <t>Technická specifikace materiálu</t>
  </si>
  <si>
    <t>Pokyny pro vyplnění tabulky:</t>
  </si>
  <si>
    <t>Dodavatel je povinen vyplnit pouze veškeré žlutě označené sloupce.</t>
  </si>
  <si>
    <t>Stříkačka injekční sterilní umělohmotná na objem 1ml</t>
  </si>
  <si>
    <t>Stříkačka injekční sterilní umělohmotná na objem 2ml</t>
  </si>
  <si>
    <t>materiál tělo: polyethylen, píst: polypropylen, použití s fitračními nastavci</t>
  </si>
  <si>
    <t>Stříkačka injekční sterilní umělohmotná na objem 5ml</t>
  </si>
  <si>
    <t>Stříkačka injekční sterilní umělohmotná na objem 10 ml</t>
  </si>
  <si>
    <t>Stříkačka injekční sterilní umělohmotná na objem 3ml</t>
  </si>
  <si>
    <t>borosilikátové sklo, teplotní odolnost 500-550 °C, koeficient tepelné roztažnosti 3,3 × 10⁻⁶ K⁻¹</t>
  </si>
  <si>
    <t xml:space="preserve">hliníková fólie v krabičce s odřezávací hranou </t>
  </si>
  <si>
    <t>100 ks v balení</t>
  </si>
  <si>
    <t>Celková nabídková cena v Kč bez DPH pro potřeby hodnocení:</t>
  </si>
  <si>
    <t>Specifikace dodavatelem nabízeného balení</t>
  </si>
  <si>
    <t>Rukavice latexové jednorázové velikost S</t>
  </si>
  <si>
    <t>Z přírodního latexu, bezprašné,  AQL 1,5, nesterilní, pravolevé.</t>
  </si>
  <si>
    <t>Rukavice latexové jednorázové velikost M</t>
  </si>
  <si>
    <t>Rukavice latexové jednorázové velikost L</t>
  </si>
  <si>
    <t>Rukavice latexové jednorázové velikost XL</t>
  </si>
  <si>
    <t>Pipeta pasteurova plastová 1ml</t>
  </si>
  <si>
    <t>Krabička do mrazicích boxů papírová</t>
  </si>
  <si>
    <t>Krabička z popisovatelného kartonu odolného vůči nízkým teplotám a vodě,rozměr 136 x 136 mm, výška krabičky 50 mm.</t>
  </si>
  <si>
    <t>Autoklávovatelné pytle</t>
  </si>
  <si>
    <t>Sérologické pipety 1 ml</t>
  </si>
  <si>
    <t>Sérologické pipety 1 ml. Vyrobeny z čistého polystyrenu (PS). Jednotlivě balené. Sterilní, apyrogenní, bez endotoxinů, necytotoxické a vatované. Mezinárodní barevný kód. S optimalizovanou koncovkou, vhodnou pro standardní typy pipetovacích nádstavců. Průměr 4,0 - 4,8 mm, délka max. 270 mm.</t>
  </si>
  <si>
    <t>Sérologické pipety 2 ml</t>
  </si>
  <si>
    <t>Sérologické pipety 2 ml. Vyrobeny z čistého polystyrenu (PS) s 0,5 ml zápornou stupnicí i s protiběžnou stupnicí. Jednotlivě balené. Sterilní, apyrogenní, bez endotoxinů, necytotoxické a vatované. Mezinárodní barevný kód. S optimalizovanou koncovkou, vhodnou pro standardní typy pipetovacích nádstavců. Průměr max.6,5 mm, délka max.275 mm.</t>
  </si>
  <si>
    <t>Sérologické pipety 5 ml</t>
  </si>
  <si>
    <t>Sérologické pipety 10 ml</t>
  </si>
  <si>
    <t>Sérologické pipety 10 ml. Vyrobeny z čistého polystyrenu (PS), s 3 ml zápornou stupnicí i s protiběžnou stupnicí. Jednotlivě balené. Sterilní, apyrogenní, bez endotoxinů, necytotoxické a vatované. Mezinárodní barevný kód. S optimalizovanou koncovkou, vhodnou pro standardní typy pipetovacích nádstavců. Průměr 10, 0 - 11,0 mm, délka 295 - 339 mm.</t>
  </si>
  <si>
    <t>Sérologické pipety 25 ml</t>
  </si>
  <si>
    <t xml:space="preserve">Sérologické pipety 25 ml. Vyrobeny z čistého polystyrenu (PS), s 10 ml zápornou stupnicí i s protiběžnou stupnicí. Jednotlivě balené. Sterilní, apyrogenní, bez endotoxinů, necytotoxické a vatované. Mezinárodní barevný kód. S optimalizovanou koncovkou, vhodnou pro standardní typy pipetovacích nádstavců. Průměr 15,0 - 16,0 mm, délka 300 - 345 mm. </t>
  </si>
  <si>
    <t xml:space="preserve">Kultivační nádoba </t>
  </si>
  <si>
    <t>Materiál PS, 25 cm2, sterilní, filtrovaný uzávěr, stupnice z boku</t>
  </si>
  <si>
    <t>Vialka pro HPLC</t>
  </si>
  <si>
    <t>15 mL centrifugační zkumavka, sterilní</t>
  </si>
  <si>
    <t xml:space="preserve">Centrifugační zkumavky s kónickým dnem, max. objemem 15 ml a stupnicí. Sterilní, apyrogenní, necytotoxické. Bez DNáz, RNáz a bez lidské DNA. Materiál: polypropylen. Centrifugace do min. 15500 x g. Rozměr jednoho kusu:17 ± 1 x 120 ± 1 mm.  Těsnící uzávěr nepropouštějící aerosoly a plyny,Teplotní rozsah -80  ̊C až +120  ̊C. </t>
  </si>
  <si>
    <t>50 ml centrifugační zkumavka, sterilní, kónické dno</t>
  </si>
  <si>
    <t>50 ml centrifugační zkumavka, sterilní, rovné dno</t>
  </si>
  <si>
    <t>Mikrotitrační desky 24-jamkové</t>
  </si>
  <si>
    <t xml:space="preserve"> Materiál PS, sterilní, neošetřené, rozměr 128 x 86 x 23 mm</t>
  </si>
  <si>
    <t>Syringe filter</t>
  </si>
  <si>
    <t>sterliní, 0,22 um</t>
  </si>
  <si>
    <t>Míchadélko 40X8 mm</t>
  </si>
  <si>
    <t>S kulatou rukojetí, jedna plochá a jedna ve tvaru naběračky, zaoblený konec špachtle, rovný tvar, velmi dobrá tepelná odolnost, autoklávovatelné.</t>
  </si>
  <si>
    <t>Lžíce - špachtle, mikro, nerezová ocel, délka 100mm, šířka čepele 5mm</t>
  </si>
  <si>
    <t>Na jednom konci je mikrolžička a na druhém mikrostěrka.</t>
  </si>
  <si>
    <t>Lžíce - špachtle, mikro, nerezová ocel, délka 150mm, šířka čepele 5mm</t>
  </si>
  <si>
    <t>Lžíce - špachtle, mikro, nerezová ocel, délka 210mm, šířka čepele 5mm</t>
  </si>
  <si>
    <t>Lžíce - špachtle, mikro, nerezová ocel, délka 150mm, šířka čepele 7mm</t>
  </si>
  <si>
    <t>Lžíce - špachtle, mikro, nerezová ocel, délka 210mm, šířka čepele 7mm</t>
  </si>
  <si>
    <t>Oboustranná víceúčelová lžíce je z jedné strany lžící a z druhé stěrkou.</t>
  </si>
  <si>
    <t>archy o velikosti min.550*550 mm, 80g/m2</t>
  </si>
  <si>
    <t>60 balení</t>
  </si>
  <si>
    <t>Reagenční láhev se šroubovacím uzávěrem, modrým víčkem a vylévacím kroužkem GL45 25 ml</t>
  </si>
  <si>
    <t>Láhev širokohrdlá, čirá, sterilizovatelná autoklávováním (121 °C), borosilikátové sklo o objemu 25 ml. Víčko a kroužek z PP, sterilizovatelné autoklávováním (121 °C).</t>
  </si>
  <si>
    <t>Reagenční láhev se šroubovacím uzávěrem, modrým víčkem a vylévacím kroužkem GL45 50 ml</t>
  </si>
  <si>
    <t>Láhev širokohrdlá, čirá, sterilizovatelná autoklávováním (121 °C), borosilikátové sklo o objemu 50 ml. Víčko a kroužek z PP, sterilizovatelné autoklávováním (121 °C).</t>
  </si>
  <si>
    <t>Reagenční láhev se šroubovacím uzávěrem, modrým víčkem a vylévacím kroužkem GL45  100 ml</t>
  </si>
  <si>
    <t>Láhev širokohrdlá, čirá, sterilizovatelná autoklávováním (121 °C), borosilikátové sklo o objemu 100 ml. Víčko a kroužek z PP, sterilizovatelné autoklávováním (121 °C).</t>
  </si>
  <si>
    <t>Reagenční láhev se šroubovacím uzávěrem, modrým víčkem a vylévacím kroužkem GL45  250 ml</t>
  </si>
  <si>
    <t>Láhev širokohrdlá, čirá, sterilizovatelná autoklávováním (121 °C), borosilikátové sklo o objemu 250 ml. Víčko a kroužek z PP, sterilizovatelné autoklávováním (121 °C).</t>
  </si>
  <si>
    <t>Reagenční láhev se šroubovacím uzávěrem, modrým víčkem a vylévacím kroužkem GL45  500 ml</t>
  </si>
  <si>
    <t>Láhev širokohrdlá, čirá, sterilizovatelná autoklávováním (121 °C), borosilikátové sklo o objemu 500 ml. Víčko a kroužek z PP, sterilizovatelné autoklávováním (121 °C).</t>
  </si>
  <si>
    <t>Reagenční láhev se šroubovacím uzávěrem, modrým víčkem a vylévacím kroužkem GL45  1000 ml</t>
  </si>
  <si>
    <t>Hovězí sérový albumin - BSA, frakce V,  minimálně 98%</t>
  </si>
  <si>
    <t>CAS: 9048-46-5</t>
  </si>
  <si>
    <t>Chlorid sodný,p.a.</t>
  </si>
  <si>
    <t>CAS: 7647-14-5</t>
  </si>
  <si>
    <t>2-[4-(2-hydroxyethyl)-1-piperazinyl] ethansulfonová kyselina, HEPES, minimálně 99,5 %</t>
  </si>
  <si>
    <t>CAS: 7365-45-9</t>
  </si>
  <si>
    <t>2,2-Bis(hydroxyethyl)-(iminotris)- (hydroxymethyl)-methan, BIS-TRIS, minimálně 98 %,</t>
  </si>
  <si>
    <t>CAS: 6976-37-0</t>
  </si>
  <si>
    <t>N,N,N',N'-Tetramethylethylendiamin, TEMED, pro elektroforézu, minimálně 99 %,</t>
  </si>
  <si>
    <t>CAS: 110-18-9</t>
  </si>
  <si>
    <t>Ethanol, 96 % G.R.</t>
  </si>
  <si>
    <t>CAS: 64-17-5</t>
  </si>
  <si>
    <t xml:space="preserve">Sacharosa, p.a. </t>
  </si>
  <si>
    <t>CAS: 57-50-1</t>
  </si>
  <si>
    <t>Aceton, minimálně 99,8 %</t>
  </si>
  <si>
    <t>CAS: 67-64-1</t>
  </si>
  <si>
    <t>N-[1,3-Dihydroxy-2-(hydroxymethyl)propan-2-yl]glycin, TRICINE, minimálně 99 %</t>
  </si>
  <si>
    <t>CAS: 5704-04-1</t>
  </si>
  <si>
    <t>polyoxyethylen-20-sorbitan monolaurát, TWEEN 20, viskozita 250-450 mPa.s (25°C)</t>
  </si>
  <si>
    <t>CAS: 9005-64-5</t>
  </si>
  <si>
    <t>2-amino-2-(hydroxymethyl)propan-1,3-diol, TRIS, minimálně 99,9 %</t>
  </si>
  <si>
    <t>CAS: 77-86-1</t>
  </si>
  <si>
    <t>GLYCIN</t>
  </si>
  <si>
    <t>CAS: 56-40-6</t>
  </si>
  <si>
    <t>Coenzyme A trilithium salt dihydrate</t>
  </si>
  <si>
    <t>CAS: 18439-24-2</t>
  </si>
  <si>
    <t>TAE buffer, 50X liquid concentrate</t>
  </si>
  <si>
    <t>50X TAE running buffer, Tris-Acetate EDTA buffer</t>
  </si>
  <si>
    <t>Dezinfekční přípravek na povrchy</t>
  </si>
  <si>
    <t>na bázi alkoholu, baktericidní (včetně antibioticky rezistentních), fungicidní na kvasinky (včetně antibioticky rezistentních), fungicidní, tuberkulocidní, mykobaktericidní, virucidní na obalené viry (vč. HBV, HIV, HCV), virucidní</t>
  </si>
  <si>
    <t>Dezinfekční přípravek na ruce</t>
  </si>
  <si>
    <t>baktericidní, fungicidní na kvasinky, fungicidní, tuberkulocidní, mykobaktericidní, virucidní na obalené viry (vč. HBV, HIV, HCV), virucidní</t>
  </si>
  <si>
    <t>Nicotinamide adenine dinucleotide sodium salt</t>
  </si>
  <si>
    <t>1 kg</t>
  </si>
  <si>
    <t>5 kg</t>
  </si>
  <si>
    <t>25 ml</t>
  </si>
  <si>
    <t>500 g</t>
  </si>
  <si>
    <t>500 mg</t>
  </si>
  <si>
    <t>1 l</t>
  </si>
  <si>
    <t>Čepel skalpelu,  Typ: 20</t>
  </si>
  <si>
    <t>Lžíce - stěrka, nerezová ocel,délka 300mm</t>
  </si>
  <si>
    <t>90 ks v balení</t>
  </si>
  <si>
    <t>200 ks v balení</t>
  </si>
  <si>
    <t>500 ks v balení</t>
  </si>
  <si>
    <t>1 ks v balení</t>
  </si>
  <si>
    <t>400 ks v balení</t>
  </si>
  <si>
    <t>150 ks v balení</t>
  </si>
  <si>
    <t>360 ks v balení</t>
  </si>
  <si>
    <t>10 ks v balení</t>
  </si>
  <si>
    <t>5 ks v balení</t>
  </si>
  <si>
    <t>24 ks v balení</t>
  </si>
  <si>
    <t>120 ks v balení</t>
  </si>
  <si>
    <t>1*10 kg</t>
  </si>
  <si>
    <t>50 balení</t>
  </si>
  <si>
    <t>40 balení</t>
  </si>
  <si>
    <t>12 balení</t>
  </si>
  <si>
    <t>25 balení</t>
  </si>
  <si>
    <t>30 balení</t>
  </si>
  <si>
    <t>20 balení</t>
  </si>
  <si>
    <t>6 balení</t>
  </si>
  <si>
    <t>Sérologické pipety 5 ml. Vyrobeny z čistého polystyrenu (PS), s 2,5 ml zápornou stupnicí i s protiběžnou stupnicí. Jednotlivě balené. Sterilní, apyrogenní, bez endotoxinů, necytotoxické a vatované. Mezinárodní barevný kód. S optimalizovanou koncovkou, vhodnou pro standardní typy pipetovacích nádstavců. Průměr 8,0 - 9,5 mm, délka 295 - 345 mm.</t>
  </si>
  <si>
    <t>10 balení</t>
  </si>
  <si>
    <t xml:space="preserve">Centrifugační zkumavky sterilní s kónickým dnem, max. objemem 50 ml a stupnicí. Autoklávovatelná, mrazuvzdorná, apyrogenní, necytotoxické. Bez DNáz, RNáz a bez lidské DNA. Materiál: polypropylen. Centrifugace do min. 15500 x g. Rozměr jednoho kusu: 30 ± 1 x 115 ± 2 mm.  Teplotní rozsah -80  ̊C až +120  ̊C. </t>
  </si>
  <si>
    <t xml:space="preserve">Centrifugační zkumavky sterilní s rovným dnem, max. objemem 50 ml a stupnicí. Autoklávovatelná, mrazuvzdorná, apyrogenní, necytotoxické. Bez DNáz, RNáz a bez lidské DNA. Materiál: polypropylen. Centrifugace do min. 12500 x g. Rozměr jednoho kusu: 30 ± 1 x 115 ± 2 mm.  Teplotní rozsah -80  ̊C až +120  ̊C. </t>
  </si>
  <si>
    <t>1 balení</t>
  </si>
  <si>
    <t xml:space="preserve">Jemná anatomická pinzeta, Nerezová ocel, Přímý/rovný, vroubkovaný, Špičky: Blunt </t>
  </si>
  <si>
    <t>Jemná anatomická pinzeta, Nerezová ocel, Přímý/rovný, vroubkovaný, Špičky: Blunt</t>
  </si>
  <si>
    <t xml:space="preserve"> Přesná pinzeta, Nerezová ocel 18/10, Přímý/rovný, Špičky: Fine</t>
  </si>
  <si>
    <t>Vialka širokohrdlá šroubovací s insertem, tmavé sklo, štítek, rozměry 12 x 32 mm, objem vialky 2 ml, objem insertu 250 µl</t>
  </si>
  <si>
    <t>Specifikace balení*</t>
  </si>
  <si>
    <t>Předpokládaný odběr jednotek (balení) Zadavatele za 12 měsíců</t>
  </si>
  <si>
    <t>Dodavatelem nabízený počet jednotek (balení)</t>
  </si>
  <si>
    <t>Cena Dodavatele za jednotku (balení) v Kč bez DPH</t>
  </si>
  <si>
    <t>*Pozn.: Balení může Dodavatel nabídnout i jiné, ale musí být dodrženo celkové předpokládané požadované množství, tj. násobek Specifikace balení (sloupec D) a Předpokládaného odběru jednotek (balení) Zadavatele za 12 měsíců (sloupec F).</t>
  </si>
  <si>
    <t>Sloupec I: Cena Dodavatele celkem v Kč bez DPH je dána násobkem Dodavatelem nabízeného počtu jednotek (balení) (sloupec G) a Ceny Dodavatele za jednotku (balení) v Kč bez DPH (sloupec H).</t>
  </si>
  <si>
    <t>100 g</t>
  </si>
  <si>
    <t>2,5 l</t>
  </si>
  <si>
    <t>250 g</t>
  </si>
  <si>
    <t>-</t>
  </si>
  <si>
    <t>5 l</t>
  </si>
  <si>
    <t xml:space="preserve"> CAS: 20111-18-6</t>
  </si>
  <si>
    <t>5 g</t>
  </si>
  <si>
    <t>Příloha č. 4 zadávací dokumentace (Příloha č. 1 Smlouvy) - 1. část VZ</t>
  </si>
  <si>
    <t>Příloha č. 4 zadávací dokumentace (Příloha č. 1 Smlouvy) - 2. část VZ</t>
  </si>
  <si>
    <t>Termoplastická krycí fólie 10cmX38m</t>
  </si>
  <si>
    <t>Termoplastická krycí fólie 5cmX75m</t>
  </si>
  <si>
    <t xml:space="preserve">Pinzeta, jednoduchý typ, délka 300 mm </t>
  </si>
  <si>
    <t>Pinzeta, jednoduchý typ, délka 200 mm</t>
  </si>
  <si>
    <t>Pinzeta, jednoduchý typ, délka 130 mm</t>
  </si>
  <si>
    <t>Pinzeta, klěšťová, špičatá, délka 155 mm</t>
  </si>
  <si>
    <t>Filtrační papír - archy</t>
  </si>
  <si>
    <t xml:space="preserve">Absorbční kyvety, Micro </t>
  </si>
  <si>
    <t>Centrifugační filtr - ultra, 30 kDa</t>
  </si>
  <si>
    <t>Centrifugační filtr - ultra, 10 kDa</t>
  </si>
  <si>
    <t>Centrifugační filtr - ultra, 50 kDa</t>
  </si>
  <si>
    <t>Centrifugační koncentrátor,regenerovaná celulózová membrána 30 kDa MWCO, 4 mL objem vzorku</t>
  </si>
  <si>
    <t>Centrifugační koncentrátor,regenerovaná celulózová membrána 50 kDa MWCO, 4 mL objem vzorku</t>
  </si>
  <si>
    <t>Centrifugační koncentrátor,regenerovaná celulózová membrána 10 kDa MWCO, 4 mL objem vzorku</t>
  </si>
  <si>
    <t>PCR strip 8zkumavkový, max. 200 µl, vysoce profilový, průhledný, materiál: PP, ploché připojené víčko</t>
  </si>
  <si>
    <t xml:space="preserve">PCR strip 8jamkový, 200 µl, certifikovaný PCR testem, průhledný, PP, ploché víčko </t>
  </si>
  <si>
    <t xml:space="preserve">Jednorázové nitrilové vyšetřovací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6-7 S. </t>
  </si>
  <si>
    <t>Jednorázové nitrilové vyšetřovací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7-8 M.</t>
  </si>
  <si>
    <t>Jednorázové nitrilové vyšetřovací rukavice bez pudru, odolné proti chemikáliím a dezinfekčním roztokům, bezprašné, neobsahují přírodní latex, nesterilní, pravolevé. Materiál: nitril-butadien-kaučuk; Typ: nepudrované; Trvanlivost: v originálním neporušeném balení min. 3 roky; AQL 1,5; Velikost: 8-9 L.</t>
  </si>
  <si>
    <t>jednorázové pipety, materiál: polyethylen, nesterilní; 1ml s graduací, celkový objem max. 6ml</t>
  </si>
  <si>
    <t>Autoklávovatelné pytle s indikátorem, biohazard, šířka 60 cm (± 10 cm), výška 80 cm (± 10 cm), z pevného polypropylénu.</t>
  </si>
  <si>
    <t>Sáček zipový  60X80 mm</t>
  </si>
  <si>
    <t>Sáček zipový 80X120 mm</t>
  </si>
  <si>
    <t>Sáček zipový  100X150 mm</t>
  </si>
  <si>
    <t>Sáček zipový 150X220 mm</t>
  </si>
  <si>
    <t>Sáček zipový 250X350 mm</t>
  </si>
  <si>
    <t>Oboustranné špachtle, 180mm délka</t>
  </si>
  <si>
    <t>Oboustranné špachtle, 210mm délka</t>
  </si>
  <si>
    <t>Nerezová ocel, Sterilní</t>
  </si>
  <si>
    <t>Křemenné kyvety, rozsah spektra 200-2500 nm, tlouštka kyvety 1mm, objem komůrky kyvety 350 μL</t>
  </si>
  <si>
    <t>Křemenné kyvety, rozsah spektra 200-2,500 nm,  tlouštka kyvety 10 mm, objem komůrky kyvety 700 μL</t>
  </si>
  <si>
    <t>Křemenné kyvety, rozsah spektra 200-2,500 nm,  tlouštka kyvety 10 mm,objem komůrky kyvety 400 μL</t>
  </si>
  <si>
    <t>Agaróza pro elektroforézu nukleových kyselin</t>
  </si>
  <si>
    <t>Laemmli SDS vzorkovací pufr, redukční, pro SDS elektroforézu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</si>
</sst>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164" fontId="1" fillId="4" borderId="9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</cellXfs>
  <cellStyles count="1">
    <cellStyle name="Normální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color auto="1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4" formatCode="#,##0\ &quot;Kč&quot;"/>
      <fill>
        <patternFill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000000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9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1" displayName="Tabulka1" ref="A2:I66" totalsRowShown="0" headerRowDxfId="27" dataDxfId="25" headerRowBorderDxfId="26" tableBorderDxfId="24" totalsRowBorderDxfId="23">
  <autoFilter ref="A2:I66" xr:uid="{00000000-0009-0000-0100-000001000000}"/>
  <tableColumns count="9">
    <tableColumn id="1" xr3:uid="{00000000-0010-0000-0000-000001000000}" name="Poř. č." dataDxfId="22"/>
    <tableColumn id="2" xr3:uid="{00000000-0010-0000-0000-000002000000}" name="Název materiálu" dataDxfId="21"/>
    <tableColumn id="4" xr3:uid="{00000000-0010-0000-0000-000004000000}" name="Technická specifikace materiálu" dataDxfId="20"/>
    <tableColumn id="9" xr3:uid="{DCF8246D-B47C-417A-BA3F-74F85F635901}" name="Specifikace balení*" dataDxfId="19"/>
    <tableColumn id="11" xr3:uid="{5CF243D9-5AD8-4F93-BC4E-2340B71A3D31}" name="Specifikace dodavatelem nabízeného balení" dataDxfId="18"/>
    <tableColumn id="5" xr3:uid="{00000000-0010-0000-0000-000005000000}" name="Předpokládaný odběr jednotek (balení) Zadavatele za 12 měsíců" dataDxfId="17"/>
    <tableColumn id="13" xr3:uid="{6874E57D-B6B3-459E-97C1-16184C739B41}" name="Dodavatelem nabízený počet jednotek (balení)" dataDxfId="16"/>
    <tableColumn id="7" xr3:uid="{00000000-0010-0000-0000-000007000000}" name="Cena Dodavatele za jednotku (balení) v Kč bez DPH" dataDxfId="15"/>
    <tableColumn id="6" xr3:uid="{00000000-0010-0000-0000-000006000000}" name="Cena Dodavatele celkem v Kč bez DPH" dataDxfId="14">
      <calculatedColumnFormula>Tabulka1[[#This Row],[Dodavatelem nabízený počet jednotek (balení)]]*Tabulka1[[#This Row],[Cena Dodavatele za jednotku (balení) v Kč bez DPH]]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931F369-37AD-4CA1-85EE-70F674E6F55F}" name="Tabulka134" displayName="Tabulka134" ref="A2:I21" totalsRowShown="0" headerRowDxfId="13" dataDxfId="11" headerRowBorderDxfId="12" tableBorderDxfId="10" totalsRowBorderDxfId="9">
  <autoFilter ref="A2:I21" xr:uid="{00000000-0009-0000-0100-000001000000}"/>
  <tableColumns count="9">
    <tableColumn id="1" xr3:uid="{15717B3A-40CC-4E7A-800C-2876DFDA5042}" name="Poř. č." dataDxfId="8"/>
    <tableColumn id="2" xr3:uid="{CF171B23-A9DF-4D4F-8B0A-0196401E8A36}" name="Název materiálu" dataDxfId="7"/>
    <tableColumn id="4" xr3:uid="{5DA82C17-2495-4059-846B-299A7B406F96}" name="Technická specifikace materiálu" dataDxfId="6"/>
    <tableColumn id="9" xr3:uid="{8A32BF5A-F184-433E-ABDA-8D6FB239078C}" name="Specifikace balení*" dataDxfId="5"/>
    <tableColumn id="11" xr3:uid="{DB6FC909-119E-4BF8-A08A-69A9E38B38A8}" name="Specifikace dodavatelem nabízeného balení" dataDxfId="4"/>
    <tableColumn id="5" xr3:uid="{19E0A332-A81C-4366-BBF8-6A089F6EE50C}" name="Předpokládaný odběr jednotek (balení) Zadavatele za 12 měsíců" dataDxfId="3"/>
    <tableColumn id="13" xr3:uid="{32A2880C-13DB-4ACD-B89D-98CF75FBF932}" name="Dodavatelem nabízený počet jednotek (balení)" dataDxfId="2"/>
    <tableColumn id="7" xr3:uid="{886E9E8E-625A-48D8-88FB-ABAF0CFB996D}" name="Cena Dodavatele za jednotku (balení) v Kč bez DPH" dataDxfId="1"/>
    <tableColumn id="6" xr3:uid="{AABD4E73-1FC4-4443-B244-201C73278B34}" name="Cena Dodavatele celkem v Kč bez DPH" dataDxfId="0">
      <calculatedColumnFormula>Tabulka134[[#This Row],[Dodavatelem nabízený počet jednotek (balení)]]*Tabulka134[[#This Row],[Cena Dodavatele za jednotku (balení) v Kč bez DPH]]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2"/>
  <sheetViews>
    <sheetView topLeftCell="A79" zoomScale="90" zoomScaleNormal="90" workbookViewId="0">
      <selection activeCell="C100" sqref="C100"/>
    </sheetView>
  </sheetViews>
  <sheetFormatPr defaultColWidth="9.28515625" defaultRowHeight="15" x14ac:dyDescent="0.25"/>
  <cols>
    <col min="1" max="1" width="10.5703125" style="2" customWidth="1"/>
    <col min="2" max="2" width="62.140625" style="25" customWidth="1"/>
    <col min="3" max="3" width="75.42578125" style="2" customWidth="1"/>
    <col min="4" max="4" width="29.42578125" style="2" customWidth="1"/>
    <col min="5" max="5" width="25.140625" style="2" customWidth="1"/>
    <col min="6" max="6" width="24.85546875" style="2" customWidth="1"/>
    <col min="7" max="7" width="25.140625" style="2" customWidth="1"/>
    <col min="8" max="8" width="27.7109375" style="3" customWidth="1"/>
    <col min="9" max="9" width="28.7109375" style="2" customWidth="1"/>
    <col min="10" max="10" width="50" style="3" customWidth="1"/>
    <col min="11" max="16384" width="9.28515625" style="2"/>
  </cols>
  <sheetData>
    <row r="1" spans="1:10" ht="25.5" customHeight="1" x14ac:dyDescent="0.25">
      <c r="A1" s="2" t="s">
        <v>185</v>
      </c>
      <c r="H1" s="2"/>
      <c r="J1" s="2"/>
    </row>
    <row r="2" spans="1:10" s="1" customFormat="1" ht="57" customHeight="1" x14ac:dyDescent="0.25">
      <c r="A2" s="5" t="s">
        <v>34</v>
      </c>
      <c r="B2" s="5" t="s">
        <v>35</v>
      </c>
      <c r="C2" s="5" t="s">
        <v>38</v>
      </c>
      <c r="D2" s="5" t="s">
        <v>172</v>
      </c>
      <c r="E2" s="5" t="s">
        <v>51</v>
      </c>
      <c r="F2" s="5" t="s">
        <v>173</v>
      </c>
      <c r="G2" s="5" t="s">
        <v>174</v>
      </c>
      <c r="H2" s="5" t="s">
        <v>175</v>
      </c>
      <c r="I2" s="5" t="s">
        <v>36</v>
      </c>
      <c r="J2" s="5" t="s">
        <v>37</v>
      </c>
    </row>
    <row r="3" spans="1:10" ht="51" customHeight="1" x14ac:dyDescent="0.25">
      <c r="A3" s="12">
        <v>1</v>
      </c>
      <c r="B3" s="29" t="s">
        <v>52</v>
      </c>
      <c r="C3" s="13" t="s">
        <v>53</v>
      </c>
      <c r="D3" s="11" t="s">
        <v>49</v>
      </c>
      <c r="E3" s="18"/>
      <c r="F3" s="40" t="s">
        <v>156</v>
      </c>
      <c r="G3" s="18"/>
      <c r="H3" s="15"/>
      <c r="I3" s="22">
        <f>Tabulka1[[#This Row],[Dodavatelem nabízený počet jednotek (balení)]]*Tabulka1[[#This Row],[Cena Dodavatele za jednotku (balení) v Kč bez DPH]]</f>
        <v>0</v>
      </c>
      <c r="J3" s="15"/>
    </row>
    <row r="4" spans="1:10" ht="50.25" customHeight="1" x14ac:dyDescent="0.25">
      <c r="A4" s="12">
        <v>2</v>
      </c>
      <c r="B4" s="29" t="s">
        <v>54</v>
      </c>
      <c r="C4" s="13" t="s">
        <v>53</v>
      </c>
      <c r="D4" s="11" t="s">
        <v>49</v>
      </c>
      <c r="E4" s="19"/>
      <c r="F4" s="40" t="s">
        <v>157</v>
      </c>
      <c r="G4" s="19"/>
      <c r="H4" s="16"/>
      <c r="I4" s="23">
        <f>Tabulka1[[#This Row],[Dodavatelem nabízený počet jednotek (balení)]]*Tabulka1[[#This Row],[Cena Dodavatele za jednotku (balení) v Kč bez DPH]]</f>
        <v>0</v>
      </c>
      <c r="J4" s="16"/>
    </row>
    <row r="5" spans="1:10" ht="45" customHeight="1" x14ac:dyDescent="0.25">
      <c r="A5" s="12">
        <v>3</v>
      </c>
      <c r="B5" s="29" t="s">
        <v>55</v>
      </c>
      <c r="C5" s="13" t="s">
        <v>53</v>
      </c>
      <c r="D5" s="11" t="s">
        <v>49</v>
      </c>
      <c r="E5" s="19"/>
      <c r="F5" s="40" t="s">
        <v>157</v>
      </c>
      <c r="G5" s="19"/>
      <c r="H5" s="16"/>
      <c r="I5" s="23">
        <f>Tabulka1[[#This Row],[Dodavatelem nabízený počet jednotek (balení)]]*Tabulka1[[#This Row],[Cena Dodavatele za jednotku (balení) v Kč bez DPH]]</f>
        <v>0</v>
      </c>
      <c r="J5" s="16"/>
    </row>
    <row r="6" spans="1:10" ht="52.5" customHeight="1" x14ac:dyDescent="0.25">
      <c r="A6" s="12">
        <v>4</v>
      </c>
      <c r="B6" s="29" t="s">
        <v>56</v>
      </c>
      <c r="C6" s="13" t="s">
        <v>53</v>
      </c>
      <c r="D6" s="11" t="s">
        <v>144</v>
      </c>
      <c r="E6" s="19"/>
      <c r="F6" s="40" t="s">
        <v>158</v>
      </c>
      <c r="G6" s="19"/>
      <c r="H6" s="16"/>
      <c r="I6" s="23">
        <f>Tabulka1[[#This Row],[Dodavatelem nabízený počet jednotek (balení)]]*Tabulka1[[#This Row],[Cena Dodavatele za jednotku (balení) v Kč bez DPH]]</f>
        <v>0</v>
      </c>
      <c r="J6" s="16"/>
    </row>
    <row r="7" spans="1:10" ht="60" x14ac:dyDescent="0.25">
      <c r="A7" s="12">
        <v>5</v>
      </c>
      <c r="B7" s="29" t="s">
        <v>0</v>
      </c>
      <c r="C7" s="13" t="s">
        <v>203</v>
      </c>
      <c r="D7" s="11" t="s">
        <v>145</v>
      </c>
      <c r="E7" s="19"/>
      <c r="F7" s="40" t="s">
        <v>159</v>
      </c>
      <c r="G7" s="19"/>
      <c r="H7" s="16"/>
      <c r="I7" s="23">
        <f>Tabulka1[[#This Row],[Dodavatelem nabízený počet jednotek (balení)]]*Tabulka1[[#This Row],[Cena Dodavatele za jednotku (balení) v Kč bez DPH]]</f>
        <v>0</v>
      </c>
      <c r="J7" s="16"/>
    </row>
    <row r="8" spans="1:10" ht="60" x14ac:dyDescent="0.25">
      <c r="A8" s="12">
        <v>6</v>
      </c>
      <c r="B8" s="29" t="s">
        <v>1</v>
      </c>
      <c r="C8" s="13" t="s">
        <v>204</v>
      </c>
      <c r="D8" s="11" t="s">
        <v>145</v>
      </c>
      <c r="E8" s="19"/>
      <c r="F8" s="40" t="s">
        <v>160</v>
      </c>
      <c r="G8" s="19"/>
      <c r="H8" s="16"/>
      <c r="I8" s="23">
        <f>Tabulka1[[#This Row],[Dodavatelem nabízený počet jednotek (balení)]]*Tabulka1[[#This Row],[Cena Dodavatele za jednotku (balení) v Kč bez DPH]]</f>
        <v>0</v>
      </c>
      <c r="J8" s="16"/>
    </row>
    <row r="9" spans="1:10" ht="60" x14ac:dyDescent="0.25">
      <c r="A9" s="12">
        <v>7</v>
      </c>
      <c r="B9" s="29" t="s">
        <v>2</v>
      </c>
      <c r="C9" s="13" t="s">
        <v>205</v>
      </c>
      <c r="D9" s="11" t="s">
        <v>145</v>
      </c>
      <c r="E9" s="19"/>
      <c r="F9" s="40" t="s">
        <v>161</v>
      </c>
      <c r="G9" s="19"/>
      <c r="H9" s="16"/>
      <c r="I9" s="23">
        <f>Tabulka1[[#This Row],[Dodavatelem nabízený počet jednotek (balení)]]*Tabulka1[[#This Row],[Cena Dodavatele za jednotku (balení) v Kč bez DPH]]</f>
        <v>0</v>
      </c>
      <c r="J9" s="16"/>
    </row>
    <row r="10" spans="1:10" ht="30" x14ac:dyDescent="0.25">
      <c r="A10" s="12">
        <v>8</v>
      </c>
      <c r="B10" s="29" t="s">
        <v>57</v>
      </c>
      <c r="C10" s="13" t="s">
        <v>206</v>
      </c>
      <c r="D10" s="11" t="s">
        <v>146</v>
      </c>
      <c r="E10" s="19"/>
      <c r="F10" s="40" t="s">
        <v>12</v>
      </c>
      <c r="G10" s="19"/>
      <c r="H10" s="16"/>
      <c r="I10" s="23">
        <f>Tabulka1[[#This Row],[Dodavatelem nabízený počet jednotek (balení)]]*Tabulka1[[#This Row],[Cena Dodavatele za jednotku (balení) v Kč bez DPH]]</f>
        <v>0</v>
      </c>
      <c r="J10" s="16"/>
    </row>
    <row r="11" spans="1:10" ht="30" x14ac:dyDescent="0.25">
      <c r="A11" s="12">
        <v>9</v>
      </c>
      <c r="B11" s="29" t="s">
        <v>58</v>
      </c>
      <c r="C11" s="12" t="s">
        <v>59</v>
      </c>
      <c r="D11" s="11" t="s">
        <v>147</v>
      </c>
      <c r="E11" s="20"/>
      <c r="F11" s="41" t="s">
        <v>91</v>
      </c>
      <c r="G11" s="20"/>
      <c r="H11" s="16"/>
      <c r="I11" s="23">
        <f>Tabulka1[[#This Row],[Dodavatelem nabízený počet jednotek (balení)]]*Tabulka1[[#This Row],[Cena Dodavatele za jednotku (balení) v Kč bez DPH]]</f>
        <v>0</v>
      </c>
      <c r="J11" s="16"/>
    </row>
    <row r="12" spans="1:10" ht="30" x14ac:dyDescent="0.25">
      <c r="A12" s="12">
        <v>10</v>
      </c>
      <c r="B12" s="29" t="s">
        <v>60</v>
      </c>
      <c r="C12" s="13" t="s">
        <v>207</v>
      </c>
      <c r="D12" s="11" t="s">
        <v>145</v>
      </c>
      <c r="E12" s="20"/>
      <c r="F12" s="41" t="s">
        <v>4</v>
      </c>
      <c r="G12" s="20"/>
      <c r="H12" s="16"/>
      <c r="I12" s="23">
        <f>Tabulka1[[#This Row],[Dodavatelem nabízený počet jednotek (balení)]]*Tabulka1[[#This Row],[Cena Dodavatele za jednotku (balení) v Kč bez DPH]]</f>
        <v>0</v>
      </c>
      <c r="J12" s="16"/>
    </row>
    <row r="13" spans="1:10" ht="60" x14ac:dyDescent="0.25">
      <c r="A13" s="12">
        <v>11</v>
      </c>
      <c r="B13" s="29" t="s">
        <v>61</v>
      </c>
      <c r="C13" s="12" t="s">
        <v>62</v>
      </c>
      <c r="D13" s="11" t="s">
        <v>146</v>
      </c>
      <c r="E13" s="20"/>
      <c r="F13" s="41" t="s">
        <v>12</v>
      </c>
      <c r="G13" s="20"/>
      <c r="H13" s="16"/>
      <c r="I13" s="23">
        <f>Tabulka1[[#This Row],[Dodavatelem nabízený počet jednotek (balení)]]*Tabulka1[[#This Row],[Cena Dodavatele za jednotku (balení) v Kč bez DPH]]</f>
        <v>0</v>
      </c>
      <c r="J13" s="16"/>
    </row>
    <row r="14" spans="1:10" ht="75" x14ac:dyDescent="0.25">
      <c r="A14" s="12">
        <v>12</v>
      </c>
      <c r="B14" s="29" t="s">
        <v>63</v>
      </c>
      <c r="C14" s="12" t="s">
        <v>64</v>
      </c>
      <c r="D14" s="11" t="s">
        <v>146</v>
      </c>
      <c r="E14" s="20"/>
      <c r="F14" s="41" t="s">
        <v>162</v>
      </c>
      <c r="G14" s="20"/>
      <c r="H14" s="16"/>
      <c r="I14" s="23">
        <f>Tabulka1[[#This Row],[Dodavatelem nabízený počet jednotek (balení)]]*Tabulka1[[#This Row],[Cena Dodavatele za jednotku (balení) v Kč bez DPH]]</f>
        <v>0</v>
      </c>
      <c r="J14" s="16"/>
    </row>
    <row r="15" spans="1:10" ht="75" x14ac:dyDescent="0.25">
      <c r="A15" s="12">
        <v>13</v>
      </c>
      <c r="B15" s="29" t="s">
        <v>65</v>
      </c>
      <c r="C15" s="12" t="s">
        <v>163</v>
      </c>
      <c r="D15" s="11" t="s">
        <v>148</v>
      </c>
      <c r="E15" s="20"/>
      <c r="F15" s="41" t="s">
        <v>12</v>
      </c>
      <c r="G15" s="20"/>
      <c r="H15" s="16"/>
      <c r="I15" s="23">
        <f>Tabulka1[[#This Row],[Dodavatelem nabízený počet jednotek (balení)]]*Tabulka1[[#This Row],[Cena Dodavatele za jednotku (balení) v Kč bez DPH]]</f>
        <v>0</v>
      </c>
      <c r="J15" s="16"/>
    </row>
    <row r="16" spans="1:10" ht="75" x14ac:dyDescent="0.25">
      <c r="A16" s="12">
        <v>14</v>
      </c>
      <c r="B16" s="29" t="s">
        <v>66</v>
      </c>
      <c r="C16" s="12" t="s">
        <v>67</v>
      </c>
      <c r="D16" s="11" t="s">
        <v>148</v>
      </c>
      <c r="E16" s="20"/>
      <c r="F16" s="41" t="s">
        <v>11</v>
      </c>
      <c r="G16" s="20"/>
      <c r="H16" s="16"/>
      <c r="I16" s="23">
        <f>Tabulka1[[#This Row],[Dodavatelem nabízený počet jednotek (balení)]]*Tabulka1[[#This Row],[Cena Dodavatele za jednotku (balení) v Kč bez DPH]]</f>
        <v>0</v>
      </c>
      <c r="J16" s="16"/>
    </row>
    <row r="17" spans="1:10" ht="75" x14ac:dyDescent="0.25">
      <c r="A17" s="12">
        <v>15</v>
      </c>
      <c r="B17" s="29" t="s">
        <v>68</v>
      </c>
      <c r="C17" s="12" t="s">
        <v>69</v>
      </c>
      <c r="D17" s="11" t="s">
        <v>149</v>
      </c>
      <c r="E17" s="20"/>
      <c r="F17" s="41" t="s">
        <v>12</v>
      </c>
      <c r="G17" s="20"/>
      <c r="H17" s="16"/>
      <c r="I17" s="23">
        <f>Tabulka1[[#This Row],[Dodavatelem nabízený počet jednotek (balení)]]*Tabulka1[[#This Row],[Cena Dodavatele za jednotku (balení) v Kč bez DPH]]</f>
        <v>0</v>
      </c>
      <c r="J17" s="16"/>
    </row>
    <row r="18" spans="1:10" x14ac:dyDescent="0.25">
      <c r="A18" s="12">
        <v>16</v>
      </c>
      <c r="B18" s="29" t="s">
        <v>70</v>
      </c>
      <c r="C18" s="12" t="s">
        <v>71</v>
      </c>
      <c r="D18" s="11" t="s">
        <v>150</v>
      </c>
      <c r="E18" s="20"/>
      <c r="F18" s="41" t="s">
        <v>12</v>
      </c>
      <c r="G18" s="20"/>
      <c r="H18" s="16"/>
      <c r="I18" s="23">
        <f>Tabulka1[[#This Row],[Dodavatelem nabízený počet jednotek (balení)]]*Tabulka1[[#This Row],[Cena Dodavatele za jednotku (balení) v Kč bez DPH]]</f>
        <v>0</v>
      </c>
      <c r="J18" s="16"/>
    </row>
    <row r="19" spans="1:10" ht="30" x14ac:dyDescent="0.25">
      <c r="A19" s="12">
        <v>17</v>
      </c>
      <c r="B19" s="29" t="s">
        <v>72</v>
      </c>
      <c r="C19" s="12" t="s">
        <v>171</v>
      </c>
      <c r="D19" s="11" t="s">
        <v>49</v>
      </c>
      <c r="E19" s="20"/>
      <c r="F19" s="41" t="s">
        <v>164</v>
      </c>
      <c r="G19" s="20"/>
      <c r="H19" s="16"/>
      <c r="I19" s="23">
        <f>Tabulka1[[#This Row],[Dodavatelem nabízený počet jednotek (balení)]]*Tabulka1[[#This Row],[Cena Dodavatele za jednotku (balení) v Kč bez DPH]]</f>
        <v>0</v>
      </c>
      <c r="J19" s="16"/>
    </row>
    <row r="20" spans="1:10" ht="75" x14ac:dyDescent="0.25">
      <c r="A20" s="12">
        <v>18</v>
      </c>
      <c r="B20" s="29" t="s">
        <v>73</v>
      </c>
      <c r="C20" s="12" t="s">
        <v>74</v>
      </c>
      <c r="D20" s="11" t="s">
        <v>146</v>
      </c>
      <c r="E20" s="20"/>
      <c r="F20" s="41" t="s">
        <v>12</v>
      </c>
      <c r="G20" s="20"/>
      <c r="H20" s="16"/>
      <c r="I20" s="23">
        <f>Tabulka1[[#This Row],[Dodavatelem nabízený počet jednotek (balení)]]*Tabulka1[[#This Row],[Cena Dodavatele za jednotku (balení) v Kč bez DPH]]</f>
        <v>0</v>
      </c>
      <c r="J20" s="16"/>
    </row>
    <row r="21" spans="1:10" ht="60" x14ac:dyDescent="0.25">
      <c r="A21" s="12">
        <v>19</v>
      </c>
      <c r="B21" s="29" t="s">
        <v>75</v>
      </c>
      <c r="C21" s="12" t="s">
        <v>165</v>
      </c>
      <c r="D21" s="11" t="s">
        <v>146</v>
      </c>
      <c r="E21" s="20"/>
      <c r="F21" s="41" t="s">
        <v>12</v>
      </c>
      <c r="G21" s="20"/>
      <c r="H21" s="16"/>
      <c r="I21" s="23">
        <f>Tabulka1[[#This Row],[Dodavatelem nabízený počet jednotek (balení)]]*Tabulka1[[#This Row],[Cena Dodavatele za jednotku (balení) v Kč bez DPH]]</f>
        <v>0</v>
      </c>
      <c r="J21" s="16"/>
    </row>
    <row r="22" spans="1:10" ht="60" x14ac:dyDescent="0.25">
      <c r="A22" s="12">
        <v>20</v>
      </c>
      <c r="B22" s="29" t="s">
        <v>76</v>
      </c>
      <c r="C22" s="12" t="s">
        <v>166</v>
      </c>
      <c r="D22" s="11" t="s">
        <v>146</v>
      </c>
      <c r="E22" s="20"/>
      <c r="F22" s="41" t="s">
        <v>12</v>
      </c>
      <c r="G22" s="20"/>
      <c r="H22" s="16"/>
      <c r="I22" s="23">
        <f>Tabulka1[[#This Row],[Dodavatelem nabízený počet jednotek (balení)]]*Tabulka1[[#This Row],[Cena Dodavatele za jednotku (balení) v Kč bez DPH]]</f>
        <v>0</v>
      </c>
      <c r="J22" s="16"/>
    </row>
    <row r="23" spans="1:10" ht="18" customHeight="1" x14ac:dyDescent="0.25">
      <c r="A23" s="12">
        <v>21</v>
      </c>
      <c r="B23" s="29" t="s">
        <v>77</v>
      </c>
      <c r="C23" s="12" t="s">
        <v>78</v>
      </c>
      <c r="D23" s="11" t="s">
        <v>49</v>
      </c>
      <c r="E23" s="20"/>
      <c r="F23" s="41" t="s">
        <v>11</v>
      </c>
      <c r="G23" s="20"/>
      <c r="H23" s="16"/>
      <c r="I23" s="23">
        <f>Tabulka1[[#This Row],[Dodavatelem nabízený počet jednotek (balení)]]*Tabulka1[[#This Row],[Cena Dodavatele za jednotku (balení) v Kč bez DPH]]</f>
        <v>0</v>
      </c>
      <c r="J23" s="16"/>
    </row>
    <row r="24" spans="1:10" x14ac:dyDescent="0.25">
      <c r="A24" s="12">
        <v>22</v>
      </c>
      <c r="B24" s="29" t="s">
        <v>79</v>
      </c>
      <c r="C24" s="12" t="s">
        <v>80</v>
      </c>
      <c r="D24" s="11" t="s">
        <v>49</v>
      </c>
      <c r="E24" s="20"/>
      <c r="F24" s="41" t="s">
        <v>11</v>
      </c>
      <c r="G24" s="20"/>
      <c r="H24" s="16"/>
      <c r="I24" s="23">
        <f>Tabulka1[[#This Row],[Dodavatelem nabízený počet jednotek (balení)]]*Tabulka1[[#This Row],[Cena Dodavatele za jednotku (balení) v Kč bez DPH]]</f>
        <v>0</v>
      </c>
      <c r="J24" s="16"/>
    </row>
    <row r="25" spans="1:10" ht="18" customHeight="1" x14ac:dyDescent="0.25">
      <c r="A25" s="12">
        <v>23</v>
      </c>
      <c r="B25" s="29" t="s">
        <v>24</v>
      </c>
      <c r="C25" s="12" t="s">
        <v>25</v>
      </c>
      <c r="D25" s="11" t="s">
        <v>151</v>
      </c>
      <c r="E25" s="20"/>
      <c r="F25" s="41" t="s">
        <v>11</v>
      </c>
      <c r="G25" s="20"/>
      <c r="H25" s="16"/>
      <c r="I25" s="23">
        <f>Tabulka1[[#This Row],[Dodavatelem nabízený počet jednotek (balení)]]*Tabulka1[[#This Row],[Cena Dodavatele za jednotku (balení) v Kč bez DPH]]</f>
        <v>0</v>
      </c>
      <c r="J25" s="16"/>
    </row>
    <row r="26" spans="1:10" ht="18" customHeight="1" x14ac:dyDescent="0.25">
      <c r="A26" s="12">
        <v>24</v>
      </c>
      <c r="B26" s="29" t="s">
        <v>26</v>
      </c>
      <c r="C26" s="12" t="s">
        <v>25</v>
      </c>
      <c r="D26" s="11" t="s">
        <v>151</v>
      </c>
      <c r="E26" s="20"/>
      <c r="F26" s="41" t="s">
        <v>11</v>
      </c>
      <c r="G26" s="20"/>
      <c r="H26" s="16"/>
      <c r="I26" s="23">
        <f>Tabulka1[[#This Row],[Dodavatelem nabízený počet jednotek (balení)]]*Tabulka1[[#This Row],[Cena Dodavatele za jednotku (balení) v Kč bez DPH]]</f>
        <v>0</v>
      </c>
      <c r="J26" s="16"/>
    </row>
    <row r="27" spans="1:10" ht="18" customHeight="1" x14ac:dyDescent="0.25">
      <c r="A27" s="12">
        <v>25</v>
      </c>
      <c r="B27" s="29" t="s">
        <v>27</v>
      </c>
      <c r="C27" s="12" t="s">
        <v>25</v>
      </c>
      <c r="D27" s="11" t="s">
        <v>151</v>
      </c>
      <c r="E27" s="20"/>
      <c r="F27" s="41" t="s">
        <v>11</v>
      </c>
      <c r="G27" s="20"/>
      <c r="H27" s="16"/>
      <c r="I27" s="23">
        <f>Tabulka1[[#This Row],[Dodavatelem nabízený počet jednotek (balení)]]*Tabulka1[[#This Row],[Cena Dodavatele za jednotku (balení) v Kč bez DPH]]</f>
        <v>0</v>
      </c>
      <c r="J27" s="16"/>
    </row>
    <row r="28" spans="1:10" ht="18" customHeight="1" x14ac:dyDescent="0.25">
      <c r="A28" s="12">
        <v>26</v>
      </c>
      <c r="B28" s="29" t="s">
        <v>28</v>
      </c>
      <c r="C28" s="12" t="s">
        <v>25</v>
      </c>
      <c r="D28" s="11" t="s">
        <v>151</v>
      </c>
      <c r="E28" s="20"/>
      <c r="F28" s="41" t="s">
        <v>11</v>
      </c>
      <c r="G28" s="20"/>
      <c r="H28" s="16"/>
      <c r="I28" s="23">
        <f>Tabulka1[[#This Row],[Dodavatelem nabízený počet jednotek (balení)]]*Tabulka1[[#This Row],[Cena Dodavatele za jednotku (balení) v Kč bez DPH]]</f>
        <v>0</v>
      </c>
      <c r="J28" s="16"/>
    </row>
    <row r="29" spans="1:10" ht="18" customHeight="1" x14ac:dyDescent="0.25">
      <c r="A29" s="12">
        <v>27</v>
      </c>
      <c r="B29" s="29" t="s">
        <v>29</v>
      </c>
      <c r="C29" s="12" t="s">
        <v>25</v>
      </c>
      <c r="D29" s="11" t="s">
        <v>151</v>
      </c>
      <c r="E29" s="20"/>
      <c r="F29" s="41" t="s">
        <v>11</v>
      </c>
      <c r="G29" s="20"/>
      <c r="H29" s="16"/>
      <c r="I29" s="23">
        <f>Tabulka1[[#This Row],[Dodavatelem nabízený počet jednotek (balení)]]*Tabulka1[[#This Row],[Cena Dodavatele za jednotku (balení) v Kč bez DPH]]</f>
        <v>0</v>
      </c>
      <c r="J29" s="16"/>
    </row>
    <row r="30" spans="1:10" ht="18" customHeight="1" x14ac:dyDescent="0.25">
      <c r="A30" s="12">
        <v>28</v>
      </c>
      <c r="B30" s="14" t="s">
        <v>30</v>
      </c>
      <c r="C30" s="12" t="s">
        <v>25</v>
      </c>
      <c r="D30" s="11" t="s">
        <v>152</v>
      </c>
      <c r="E30" s="21"/>
      <c r="F30" s="13" t="s">
        <v>11</v>
      </c>
      <c r="G30" s="21"/>
      <c r="H30" s="16"/>
      <c r="I30" s="23">
        <f>Tabulka1[[#This Row],[Dodavatelem nabízený počet jednotek (balení)]]*Tabulka1[[#This Row],[Cena Dodavatele za jednotku (balení) v Kč bez DPH]]</f>
        <v>0</v>
      </c>
      <c r="J30" s="16"/>
    </row>
    <row r="31" spans="1:10" ht="39.75" customHeight="1" x14ac:dyDescent="0.25">
      <c r="A31" s="12">
        <v>29</v>
      </c>
      <c r="B31" s="29" t="s">
        <v>81</v>
      </c>
      <c r="C31" s="12" t="s">
        <v>25</v>
      </c>
      <c r="D31" s="11" t="s">
        <v>152</v>
      </c>
      <c r="E31" s="20"/>
      <c r="F31" s="41" t="s">
        <v>11</v>
      </c>
      <c r="G31" s="20"/>
      <c r="H31" s="16"/>
      <c r="I31" s="23">
        <f>Tabulka1[[#This Row],[Dodavatelem nabízený počet jednotek (balení)]]*Tabulka1[[#This Row],[Cena Dodavatele za jednotku (balení) v Kč bez DPH]]</f>
        <v>0</v>
      </c>
      <c r="J31" s="16"/>
    </row>
    <row r="32" spans="1:10" ht="34.5" customHeight="1" x14ac:dyDescent="0.25">
      <c r="A32" s="12">
        <v>30</v>
      </c>
      <c r="B32" s="29" t="s">
        <v>187</v>
      </c>
      <c r="C32" s="12" t="s">
        <v>31</v>
      </c>
      <c r="D32" s="11" t="s">
        <v>147</v>
      </c>
      <c r="E32" s="20"/>
      <c r="F32" s="41" t="s">
        <v>11</v>
      </c>
      <c r="G32" s="20"/>
      <c r="H32" s="16"/>
      <c r="I32" s="23">
        <f>Tabulka1[[#This Row],[Dodavatelem nabízený počet jednotek (balení)]]*Tabulka1[[#This Row],[Cena Dodavatele za jednotku (balení) v Kč bez DPH]]</f>
        <v>0</v>
      </c>
      <c r="J32" s="16"/>
    </row>
    <row r="33" spans="1:10" ht="40.5" customHeight="1" x14ac:dyDescent="0.25">
      <c r="A33" s="12">
        <v>31</v>
      </c>
      <c r="B33" s="29" t="s">
        <v>188</v>
      </c>
      <c r="C33" s="12" t="s">
        <v>31</v>
      </c>
      <c r="D33" s="11" t="s">
        <v>147</v>
      </c>
      <c r="E33" s="20"/>
      <c r="F33" s="41" t="s">
        <v>11</v>
      </c>
      <c r="G33" s="20"/>
      <c r="H33" s="16"/>
      <c r="I33" s="23">
        <f>Tabulka1[[#This Row],[Dodavatelem nabízený počet jednotek (balení)]]*Tabulka1[[#This Row],[Cena Dodavatele za jednotku (balení) v Kč bez DPH]]</f>
        <v>0</v>
      </c>
      <c r="J33" s="16"/>
    </row>
    <row r="34" spans="1:10" ht="33.75" customHeight="1" x14ac:dyDescent="0.25">
      <c r="A34" s="12">
        <v>32</v>
      </c>
      <c r="B34" s="36" t="s">
        <v>208</v>
      </c>
      <c r="C34" s="12" t="s">
        <v>33</v>
      </c>
      <c r="D34" s="11" t="s">
        <v>49</v>
      </c>
      <c r="E34" s="20"/>
      <c r="F34" s="41" t="s">
        <v>3</v>
      </c>
      <c r="G34" s="20"/>
      <c r="H34" s="16"/>
      <c r="I34" s="23">
        <f>Tabulka1[[#This Row],[Dodavatelem nabízený počet jednotek (balení)]]*Tabulka1[[#This Row],[Cena Dodavatele za jednotku (balení) v Kč bez DPH]]</f>
        <v>0</v>
      </c>
      <c r="J34" s="16"/>
    </row>
    <row r="35" spans="1:10" ht="39" customHeight="1" x14ac:dyDescent="0.25">
      <c r="A35" s="12">
        <v>33</v>
      </c>
      <c r="B35" s="36" t="s">
        <v>209</v>
      </c>
      <c r="C35" s="12" t="s">
        <v>33</v>
      </c>
      <c r="D35" s="11" t="s">
        <v>49</v>
      </c>
      <c r="E35" s="20"/>
      <c r="F35" s="41" t="s">
        <v>3</v>
      </c>
      <c r="G35" s="20"/>
      <c r="H35" s="16"/>
      <c r="I35" s="23">
        <f>Tabulka1[[#This Row],[Dodavatelem nabízený počet jednotek (balení)]]*Tabulka1[[#This Row],[Cena Dodavatele za jednotku (balení) v Kč bez DPH]]</f>
        <v>0</v>
      </c>
      <c r="J35" s="16"/>
    </row>
    <row r="36" spans="1:10" ht="28.5" customHeight="1" x14ac:dyDescent="0.25">
      <c r="A36" s="12">
        <v>34</v>
      </c>
      <c r="B36" s="36" t="s">
        <v>210</v>
      </c>
      <c r="C36" s="12" t="s">
        <v>33</v>
      </c>
      <c r="D36" s="11" t="s">
        <v>49</v>
      </c>
      <c r="E36" s="20"/>
      <c r="F36" s="41" t="s">
        <v>3</v>
      </c>
      <c r="G36" s="20"/>
      <c r="H36" s="16"/>
      <c r="I36" s="23">
        <f>Tabulka1[[#This Row],[Dodavatelem nabízený počet jednotek (balení)]]*Tabulka1[[#This Row],[Cena Dodavatele za jednotku (balení) v Kč bez DPH]]</f>
        <v>0</v>
      </c>
      <c r="J36" s="16"/>
    </row>
    <row r="37" spans="1:10" ht="30" customHeight="1" x14ac:dyDescent="0.25">
      <c r="A37" s="12">
        <v>35</v>
      </c>
      <c r="B37" s="36" t="s">
        <v>211</v>
      </c>
      <c r="C37" s="12" t="s">
        <v>33</v>
      </c>
      <c r="D37" s="11" t="s">
        <v>49</v>
      </c>
      <c r="E37" s="20"/>
      <c r="F37" s="41" t="s">
        <v>3</v>
      </c>
      <c r="G37" s="20"/>
      <c r="H37" s="16"/>
      <c r="I37" s="23">
        <f>Tabulka1[[#This Row],[Dodavatelem nabízený počet jednotek (balení)]]*Tabulka1[[#This Row],[Cena Dodavatele za jednotku (balení) v Kč bez DPH]]</f>
        <v>0</v>
      </c>
      <c r="J37" s="16"/>
    </row>
    <row r="38" spans="1:10" ht="32.25" customHeight="1" x14ac:dyDescent="0.25">
      <c r="A38" s="12">
        <v>36</v>
      </c>
      <c r="B38" s="36" t="s">
        <v>212</v>
      </c>
      <c r="C38" s="12" t="s">
        <v>33</v>
      </c>
      <c r="D38" s="11" t="s">
        <v>49</v>
      </c>
      <c r="E38" s="20"/>
      <c r="F38" s="41" t="s">
        <v>3</v>
      </c>
      <c r="G38" s="20"/>
      <c r="H38" s="16"/>
      <c r="I38" s="23">
        <f>Tabulka1[[#This Row],[Dodavatelem nabízený počet jednotek (balení)]]*Tabulka1[[#This Row],[Cena Dodavatele za jednotku (balení) v Kč bez DPH]]</f>
        <v>0</v>
      </c>
      <c r="J38" s="16"/>
    </row>
    <row r="39" spans="1:10" ht="24.75" customHeight="1" x14ac:dyDescent="0.25">
      <c r="A39" s="12">
        <v>37</v>
      </c>
      <c r="B39" s="29" t="s">
        <v>32</v>
      </c>
      <c r="C39" s="12" t="s">
        <v>48</v>
      </c>
      <c r="D39" s="11" t="s">
        <v>147</v>
      </c>
      <c r="E39" s="20"/>
      <c r="F39" s="41" t="s">
        <v>164</v>
      </c>
      <c r="G39" s="20"/>
      <c r="H39" s="16"/>
      <c r="I39" s="23">
        <f>Tabulka1[[#This Row],[Dodavatelem nabízený počet jednotek (balení)]]*Tabulka1[[#This Row],[Cena Dodavatele za jednotku (balení) v Kč bez DPH]]</f>
        <v>0</v>
      </c>
      <c r="J39" s="16"/>
    </row>
    <row r="40" spans="1:10" x14ac:dyDescent="0.25">
      <c r="A40" s="12">
        <v>38</v>
      </c>
      <c r="B40" s="29" t="s">
        <v>41</v>
      </c>
      <c r="C40" s="14" t="s">
        <v>5</v>
      </c>
      <c r="D40" s="11" t="s">
        <v>49</v>
      </c>
      <c r="E40" s="20"/>
      <c r="F40" s="41" t="s">
        <v>3</v>
      </c>
      <c r="G40" s="20"/>
      <c r="H40" s="16"/>
      <c r="I40" s="23">
        <f>Tabulka1[[#This Row],[Dodavatelem nabízený počet jednotek (balení)]]*Tabulka1[[#This Row],[Cena Dodavatele za jednotku (balení) v Kč bez DPH]]</f>
        <v>0</v>
      </c>
      <c r="J40" s="16"/>
    </row>
    <row r="41" spans="1:10" x14ac:dyDescent="0.25">
      <c r="A41" s="12">
        <v>39</v>
      </c>
      <c r="B41" s="29" t="s">
        <v>42</v>
      </c>
      <c r="C41" s="14" t="s">
        <v>43</v>
      </c>
      <c r="D41" s="11" t="s">
        <v>49</v>
      </c>
      <c r="E41" s="20"/>
      <c r="F41" s="41" t="s">
        <v>3</v>
      </c>
      <c r="G41" s="20"/>
      <c r="H41" s="16"/>
      <c r="I41" s="23">
        <f>Tabulka1[[#This Row],[Dodavatelem nabízený počet jednotek (balení)]]*Tabulka1[[#This Row],[Cena Dodavatele za jednotku (balení) v Kč bez DPH]]</f>
        <v>0</v>
      </c>
      <c r="J41" s="16"/>
    </row>
    <row r="42" spans="1:10" x14ac:dyDescent="0.25">
      <c r="A42" s="12">
        <v>40</v>
      </c>
      <c r="B42" s="29" t="s">
        <v>44</v>
      </c>
      <c r="C42" s="14" t="s">
        <v>5</v>
      </c>
      <c r="D42" s="11" t="s">
        <v>49</v>
      </c>
      <c r="E42" s="20"/>
      <c r="F42" s="41" t="s">
        <v>3</v>
      </c>
      <c r="G42" s="20"/>
      <c r="H42" s="16"/>
      <c r="I42" s="23">
        <f>Tabulka1[[#This Row],[Dodavatelem nabízený počet jednotek (balení)]]*Tabulka1[[#This Row],[Cena Dodavatele za jednotku (balení) v Kč bez DPH]]</f>
        <v>0</v>
      </c>
      <c r="J42" s="16"/>
    </row>
    <row r="43" spans="1:10" x14ac:dyDescent="0.25">
      <c r="A43" s="12">
        <v>41</v>
      </c>
      <c r="B43" s="29" t="s">
        <v>45</v>
      </c>
      <c r="C43" s="14" t="s">
        <v>5</v>
      </c>
      <c r="D43" s="11" t="s">
        <v>49</v>
      </c>
      <c r="E43" s="20"/>
      <c r="F43" s="41" t="s">
        <v>3</v>
      </c>
      <c r="G43" s="20"/>
      <c r="H43" s="16"/>
      <c r="I43" s="23">
        <f>Tabulka1[[#This Row],[Dodavatelem nabízený počet jednotek (balení)]]*Tabulka1[[#This Row],[Cena Dodavatele za jednotku (balení) v Kč bez DPH]]</f>
        <v>0</v>
      </c>
      <c r="J43" s="16"/>
    </row>
    <row r="44" spans="1:10" x14ac:dyDescent="0.25">
      <c r="A44" s="12">
        <v>42</v>
      </c>
      <c r="B44" s="29" t="s">
        <v>46</v>
      </c>
      <c r="C44" s="14" t="s">
        <v>5</v>
      </c>
      <c r="D44" s="11" t="s">
        <v>49</v>
      </c>
      <c r="E44" s="20"/>
      <c r="F44" s="41" t="s">
        <v>3</v>
      </c>
      <c r="G44" s="20"/>
      <c r="H44" s="16"/>
      <c r="I44" s="23">
        <f>Tabulka1[[#This Row],[Dodavatelem nabízený počet jednotek (balení)]]*Tabulka1[[#This Row],[Cena Dodavatele za jednotku (balení) v Kč bez DPH]]</f>
        <v>0</v>
      </c>
      <c r="J44" s="16"/>
    </row>
    <row r="45" spans="1:10" x14ac:dyDescent="0.25">
      <c r="A45" s="12">
        <v>43</v>
      </c>
      <c r="B45" s="29" t="s">
        <v>6</v>
      </c>
      <c r="C45" s="14" t="s">
        <v>9</v>
      </c>
      <c r="D45" s="11" t="s">
        <v>49</v>
      </c>
      <c r="E45" s="20"/>
      <c r="F45" s="41" t="s">
        <v>4</v>
      </c>
      <c r="G45" s="20"/>
      <c r="H45" s="16"/>
      <c r="I45" s="23">
        <f>Tabulka1[[#This Row],[Dodavatelem nabízený počet jednotek (balení)]]*Tabulka1[[#This Row],[Cena Dodavatele za jednotku (balení) v Kč bez DPH]]</f>
        <v>0</v>
      </c>
      <c r="J45" s="16"/>
    </row>
    <row r="46" spans="1:10" x14ac:dyDescent="0.25">
      <c r="A46" s="12">
        <v>44</v>
      </c>
      <c r="B46" s="29" t="s">
        <v>7</v>
      </c>
      <c r="C46" s="14" t="s">
        <v>9</v>
      </c>
      <c r="D46" s="11" t="s">
        <v>49</v>
      </c>
      <c r="E46" s="20"/>
      <c r="F46" s="41" t="s">
        <v>4</v>
      </c>
      <c r="G46" s="20"/>
      <c r="H46" s="16"/>
      <c r="I46" s="23">
        <f>Tabulka1[[#This Row],[Dodavatelem nabízený počet jednotek (balení)]]*Tabulka1[[#This Row],[Cena Dodavatele za jednotku (balení) v Kč bez DPH]]</f>
        <v>0</v>
      </c>
      <c r="J46" s="16"/>
    </row>
    <row r="47" spans="1:10" ht="18" customHeight="1" x14ac:dyDescent="0.25">
      <c r="A47" s="12">
        <v>45</v>
      </c>
      <c r="B47" s="29" t="s">
        <v>8</v>
      </c>
      <c r="C47" s="14" t="s">
        <v>9</v>
      </c>
      <c r="D47" s="11" t="s">
        <v>49</v>
      </c>
      <c r="E47" s="20"/>
      <c r="F47" s="41" t="s">
        <v>4</v>
      </c>
      <c r="G47" s="20"/>
      <c r="H47" s="16"/>
      <c r="I47" s="23">
        <f>Tabulka1[[#This Row],[Dodavatelem nabízený počet jednotek (balení)]]*Tabulka1[[#This Row],[Cena Dodavatele za jednotku (balení) v Kč bez DPH]]</f>
        <v>0</v>
      </c>
      <c r="J47" s="16"/>
    </row>
    <row r="48" spans="1:10" ht="34.5" customHeight="1" x14ac:dyDescent="0.25">
      <c r="A48" s="12">
        <v>46</v>
      </c>
      <c r="B48" s="29" t="s">
        <v>10</v>
      </c>
      <c r="C48" s="14" t="s">
        <v>9</v>
      </c>
      <c r="D48" s="11" t="s">
        <v>49</v>
      </c>
      <c r="E48" s="20"/>
      <c r="F48" s="41" t="s">
        <v>4</v>
      </c>
      <c r="G48" s="20"/>
      <c r="H48" s="16"/>
      <c r="I48" s="23">
        <f>Tabulka1[[#This Row],[Dodavatelem nabízený počet jednotek (balení)]]*Tabulka1[[#This Row],[Cena Dodavatele za jednotku (balení) v Kč bez DPH]]</f>
        <v>0</v>
      </c>
      <c r="J48" s="16"/>
    </row>
    <row r="49" spans="1:10" ht="36" customHeight="1" x14ac:dyDescent="0.25">
      <c r="A49" s="12">
        <v>47</v>
      </c>
      <c r="B49" s="36" t="s">
        <v>195</v>
      </c>
      <c r="C49" s="27" t="s">
        <v>198</v>
      </c>
      <c r="D49" s="11" t="s">
        <v>153</v>
      </c>
      <c r="E49" s="20"/>
      <c r="F49" s="41" t="s">
        <v>12</v>
      </c>
      <c r="G49" s="20"/>
      <c r="H49" s="16"/>
      <c r="I49" s="23">
        <f>Tabulka1[[#This Row],[Dodavatelem nabízený počet jednotek (balení)]]*Tabulka1[[#This Row],[Cena Dodavatele za jednotku (balení) v Kč bez DPH]]</f>
        <v>0</v>
      </c>
      <c r="J49" s="16"/>
    </row>
    <row r="50" spans="1:10" ht="33" customHeight="1" x14ac:dyDescent="0.25">
      <c r="A50" s="12">
        <v>48</v>
      </c>
      <c r="B50" s="36" t="s">
        <v>197</v>
      </c>
      <c r="C50" s="27" t="s">
        <v>199</v>
      </c>
      <c r="D50" s="11" t="s">
        <v>153</v>
      </c>
      <c r="E50" s="20"/>
      <c r="F50" s="41" t="s">
        <v>12</v>
      </c>
      <c r="G50" s="20"/>
      <c r="H50" s="16"/>
      <c r="I50" s="23">
        <f>Tabulka1[[#This Row],[Dodavatelem nabízený počet jednotek (balení)]]*Tabulka1[[#This Row],[Cena Dodavatele za jednotku (balení) v Kč bez DPH]]</f>
        <v>0</v>
      </c>
      <c r="J50" s="16"/>
    </row>
    <row r="51" spans="1:10" ht="36.75" customHeight="1" x14ac:dyDescent="0.25">
      <c r="A51" s="12">
        <v>49</v>
      </c>
      <c r="B51" s="36" t="s">
        <v>196</v>
      </c>
      <c r="C51" s="27" t="s">
        <v>200</v>
      </c>
      <c r="D51" s="11" t="s">
        <v>153</v>
      </c>
      <c r="E51" s="20"/>
      <c r="F51" s="41" t="s">
        <v>12</v>
      </c>
      <c r="G51" s="20"/>
      <c r="H51" s="16"/>
      <c r="I51" s="23">
        <f>Tabulka1[[#This Row],[Dodavatelem nabízený počet jednotek (balení)]]*Tabulka1[[#This Row],[Cena Dodavatele za jednotku (balení) v Kč bez DPH]]</f>
        <v>0</v>
      </c>
      <c r="J51" s="16"/>
    </row>
    <row r="52" spans="1:10" ht="30" x14ac:dyDescent="0.25">
      <c r="A52" s="12">
        <v>50</v>
      </c>
      <c r="B52" s="41" t="s">
        <v>202</v>
      </c>
      <c r="C52" s="13" t="s">
        <v>201</v>
      </c>
      <c r="D52" s="11" t="s">
        <v>154</v>
      </c>
      <c r="E52" s="20"/>
      <c r="F52" s="41" t="s">
        <v>12</v>
      </c>
      <c r="G52" s="20"/>
      <c r="H52" s="16"/>
      <c r="I52" s="23">
        <f>Tabulka1[[#This Row],[Dodavatelem nabízený počet jednotek (balení)]]*Tabulka1[[#This Row],[Cena Dodavatele za jednotku (balení) v Kč bez DPH]]</f>
        <v>0</v>
      </c>
      <c r="J52" s="16"/>
    </row>
    <row r="53" spans="1:10" ht="30" x14ac:dyDescent="0.25">
      <c r="A53" s="12">
        <v>51</v>
      </c>
      <c r="B53" s="36" t="s">
        <v>213</v>
      </c>
      <c r="C53" s="14" t="s">
        <v>82</v>
      </c>
      <c r="D53" s="11" t="s">
        <v>151</v>
      </c>
      <c r="E53" s="20"/>
      <c r="F53" s="41" t="s">
        <v>167</v>
      </c>
      <c r="G53" s="20"/>
      <c r="H53" s="16"/>
      <c r="I53" s="23">
        <f>Tabulka1[[#This Row],[Dodavatelem nabízený počet jednotek (balení)]]*Tabulka1[[#This Row],[Cena Dodavatele za jednotku (balení) v Kč bez DPH]]</f>
        <v>0</v>
      </c>
      <c r="J53" s="16"/>
    </row>
    <row r="54" spans="1:10" ht="30" x14ac:dyDescent="0.25">
      <c r="A54" s="12">
        <v>52</v>
      </c>
      <c r="B54" s="36" t="s">
        <v>214</v>
      </c>
      <c r="C54" s="14" t="s">
        <v>82</v>
      </c>
      <c r="D54" s="11" t="s">
        <v>151</v>
      </c>
      <c r="E54" s="20"/>
      <c r="F54" s="41" t="s">
        <v>167</v>
      </c>
      <c r="G54" s="20"/>
      <c r="H54" s="16"/>
      <c r="I54" s="23">
        <f>Tabulka1[[#This Row],[Dodavatelem nabízený počet jednotek (balení)]]*Tabulka1[[#This Row],[Cena Dodavatele za jednotku (balení) v Kč bez DPH]]</f>
        <v>0</v>
      </c>
      <c r="J54" s="16"/>
    </row>
    <row r="55" spans="1:10" ht="30" x14ac:dyDescent="0.25">
      <c r="A55" s="12">
        <v>53</v>
      </c>
      <c r="B55" s="29" t="s">
        <v>83</v>
      </c>
      <c r="C55" s="14" t="s">
        <v>84</v>
      </c>
      <c r="D55" s="11" t="s">
        <v>152</v>
      </c>
      <c r="E55" s="20"/>
      <c r="F55" s="41" t="s">
        <v>11</v>
      </c>
      <c r="G55" s="20"/>
      <c r="H55" s="16"/>
      <c r="I55" s="23">
        <f>Tabulka1[[#This Row],[Dodavatelem nabízený počet jednotek (balení)]]*Tabulka1[[#This Row],[Cena Dodavatele za jednotku (balení) v Kč bez DPH]]</f>
        <v>0</v>
      </c>
      <c r="J55" s="16"/>
    </row>
    <row r="56" spans="1:10" ht="30" x14ac:dyDescent="0.25">
      <c r="A56" s="12">
        <v>54</v>
      </c>
      <c r="B56" s="29" t="s">
        <v>85</v>
      </c>
      <c r="C56" s="14" t="s">
        <v>84</v>
      </c>
      <c r="D56" s="11" t="s">
        <v>152</v>
      </c>
      <c r="E56" s="20"/>
      <c r="F56" s="41" t="s">
        <v>11</v>
      </c>
      <c r="G56" s="20"/>
      <c r="H56" s="16"/>
      <c r="I56" s="23">
        <f>Tabulka1[[#This Row],[Dodavatelem nabízený počet jednotek (balení)]]*Tabulka1[[#This Row],[Cena Dodavatele za jednotku (balení) v Kč bez DPH]]</f>
        <v>0</v>
      </c>
      <c r="J56" s="16"/>
    </row>
    <row r="57" spans="1:10" ht="30" x14ac:dyDescent="0.25">
      <c r="A57" s="12">
        <v>55</v>
      </c>
      <c r="B57" s="29" t="s">
        <v>86</v>
      </c>
      <c r="C57" s="14" t="s">
        <v>84</v>
      </c>
      <c r="D57" s="11" t="s">
        <v>152</v>
      </c>
      <c r="E57" s="20"/>
      <c r="F57" s="41" t="s">
        <v>11</v>
      </c>
      <c r="G57" s="20"/>
      <c r="H57" s="16"/>
      <c r="I57" s="23">
        <f>Tabulka1[[#This Row],[Dodavatelem nabízený počet jednotek (balení)]]*Tabulka1[[#This Row],[Cena Dodavatele za jednotku (balení) v Kč bez DPH]]</f>
        <v>0</v>
      </c>
      <c r="J57" s="16"/>
    </row>
    <row r="58" spans="1:10" ht="42.75" customHeight="1" x14ac:dyDescent="0.25">
      <c r="A58" s="12">
        <v>56</v>
      </c>
      <c r="B58" s="29" t="s">
        <v>87</v>
      </c>
      <c r="C58" s="14" t="s">
        <v>84</v>
      </c>
      <c r="D58" s="11" t="s">
        <v>152</v>
      </c>
      <c r="E58" s="20"/>
      <c r="F58" s="41" t="s">
        <v>11</v>
      </c>
      <c r="G58" s="20"/>
      <c r="H58" s="16"/>
      <c r="I58" s="23">
        <f>Tabulka1[[#This Row],[Dodavatelem nabízený počet jednotek (balení)]]*Tabulka1[[#This Row],[Cena Dodavatele za jednotku (balení) v Kč bez DPH]]</f>
        <v>0</v>
      </c>
      <c r="J58" s="16"/>
    </row>
    <row r="59" spans="1:10" ht="33.75" customHeight="1" x14ac:dyDescent="0.25">
      <c r="A59" s="12">
        <v>57</v>
      </c>
      <c r="B59" s="29" t="s">
        <v>88</v>
      </c>
      <c r="C59" s="14" t="s">
        <v>84</v>
      </c>
      <c r="D59" s="11" t="s">
        <v>152</v>
      </c>
      <c r="E59" s="20"/>
      <c r="F59" s="41" t="s">
        <v>11</v>
      </c>
      <c r="G59" s="20"/>
      <c r="H59" s="16"/>
      <c r="I59" s="23">
        <f>Tabulka1[[#This Row],[Dodavatelem nabízený počet jednotek (balení)]]*Tabulka1[[#This Row],[Cena Dodavatele za jednotku (balení) v Kč bez DPH]]</f>
        <v>0</v>
      </c>
      <c r="J59" s="16"/>
    </row>
    <row r="60" spans="1:10" ht="32.25" customHeight="1" x14ac:dyDescent="0.25">
      <c r="A60" s="12">
        <v>58</v>
      </c>
      <c r="B60" s="29" t="s">
        <v>143</v>
      </c>
      <c r="C60" s="14" t="s">
        <v>89</v>
      </c>
      <c r="D60" s="11" t="s">
        <v>147</v>
      </c>
      <c r="E60" s="20"/>
      <c r="F60" s="41" t="s">
        <v>162</v>
      </c>
      <c r="G60" s="20"/>
      <c r="H60" s="16"/>
      <c r="I60" s="23">
        <f>Tabulka1[[#This Row],[Dodavatelem nabízený počet jednotek (balení)]]*Tabulka1[[#This Row],[Cena Dodavatele za jednotku (balení) v Kč bez DPH]]</f>
        <v>0</v>
      </c>
      <c r="J60" s="16"/>
    </row>
    <row r="61" spans="1:10" ht="36.75" customHeight="1" x14ac:dyDescent="0.25">
      <c r="A61" s="12">
        <v>59</v>
      </c>
      <c r="B61" s="29" t="s">
        <v>189</v>
      </c>
      <c r="C61" s="14" t="s">
        <v>168</v>
      </c>
      <c r="D61" s="11" t="s">
        <v>147</v>
      </c>
      <c r="E61" s="20"/>
      <c r="F61" s="41" t="s">
        <v>162</v>
      </c>
      <c r="G61" s="20"/>
      <c r="H61" s="16"/>
      <c r="I61" s="23">
        <f>Tabulka1[[#This Row],[Dodavatelem nabízený počet jednotek (balení)]]*Tabulka1[[#This Row],[Cena Dodavatele za jednotku (balení) v Kč bez DPH]]</f>
        <v>0</v>
      </c>
      <c r="J61" s="16"/>
    </row>
    <row r="62" spans="1:10" ht="33" customHeight="1" x14ac:dyDescent="0.25">
      <c r="A62" s="12">
        <v>60</v>
      </c>
      <c r="B62" s="29" t="s">
        <v>190</v>
      </c>
      <c r="C62" s="14" t="s">
        <v>168</v>
      </c>
      <c r="D62" s="11" t="s">
        <v>147</v>
      </c>
      <c r="E62" s="20"/>
      <c r="F62" s="41" t="s">
        <v>164</v>
      </c>
      <c r="G62" s="20"/>
      <c r="H62" s="16"/>
      <c r="I62" s="23">
        <f>Tabulka1[[#This Row],[Dodavatelem nabízený počet jednotek (balení)]]*Tabulka1[[#This Row],[Cena Dodavatele za jednotku (balení) v Kč bez DPH]]</f>
        <v>0</v>
      </c>
      <c r="J62" s="16"/>
    </row>
    <row r="63" spans="1:10" ht="30" x14ac:dyDescent="0.25">
      <c r="A63" s="12">
        <v>61</v>
      </c>
      <c r="B63" s="29" t="s">
        <v>191</v>
      </c>
      <c r="C63" s="12" t="s">
        <v>169</v>
      </c>
      <c r="D63" s="11" t="s">
        <v>147</v>
      </c>
      <c r="E63" s="20"/>
      <c r="F63" s="41" t="s">
        <v>164</v>
      </c>
      <c r="G63" s="20"/>
      <c r="H63" s="16"/>
      <c r="I63" s="23">
        <f>Tabulka1[[#This Row],[Dodavatelem nabízený počet jednotek (balení)]]*Tabulka1[[#This Row],[Cena Dodavatele za jednotku (balení) v Kč bez DPH]]</f>
        <v>0</v>
      </c>
      <c r="J63" s="16"/>
    </row>
    <row r="64" spans="1:10" ht="21.75" customHeight="1" x14ac:dyDescent="0.25">
      <c r="A64" s="12">
        <v>62</v>
      </c>
      <c r="B64" s="29" t="s">
        <v>192</v>
      </c>
      <c r="C64" s="12" t="s">
        <v>170</v>
      </c>
      <c r="D64" s="11" t="s">
        <v>147</v>
      </c>
      <c r="E64" s="20"/>
      <c r="F64" s="41" t="s">
        <v>164</v>
      </c>
      <c r="G64" s="20"/>
      <c r="H64" s="16"/>
      <c r="I64" s="23">
        <f>Tabulka1[[#This Row],[Dodavatelem nabízený počet jednotek (balení)]]*Tabulka1[[#This Row],[Cena Dodavatele za jednotku (balení) v Kč bez DPH]]</f>
        <v>0</v>
      </c>
      <c r="J64" s="16"/>
    </row>
    <row r="65" spans="1:10" ht="33" customHeight="1" x14ac:dyDescent="0.25">
      <c r="A65" s="12">
        <v>63</v>
      </c>
      <c r="B65" s="29" t="s">
        <v>142</v>
      </c>
      <c r="C65" s="12" t="s">
        <v>215</v>
      </c>
      <c r="D65" s="11" t="s">
        <v>49</v>
      </c>
      <c r="E65" s="20"/>
      <c r="F65" s="41" t="s">
        <v>12</v>
      </c>
      <c r="G65" s="20"/>
      <c r="H65" s="16"/>
      <c r="I65" s="23">
        <f>Tabulka1[[#This Row],[Dodavatelem nabízený počet jednotek (balení)]]*Tabulka1[[#This Row],[Cena Dodavatele za jednotku (balení) v Kč bez DPH]]</f>
        <v>0</v>
      </c>
      <c r="J65" s="16"/>
    </row>
    <row r="66" spans="1:10" ht="22.5" customHeight="1" x14ac:dyDescent="0.25">
      <c r="A66" s="30">
        <v>64</v>
      </c>
      <c r="B66" s="31" t="s">
        <v>193</v>
      </c>
      <c r="C66" s="30" t="s">
        <v>90</v>
      </c>
      <c r="D66" s="32" t="s">
        <v>155</v>
      </c>
      <c r="E66" s="33"/>
      <c r="F66" s="42" t="s">
        <v>11</v>
      </c>
      <c r="G66" s="33"/>
      <c r="H66" s="34"/>
      <c r="I66" s="35">
        <f>Tabulka1[[#This Row],[Dodavatelem nabízený počet jednotek (balení)]]*Tabulka1[[#This Row],[Cena Dodavatele za jednotku (balení) v Kč bez DPH]]</f>
        <v>0</v>
      </c>
      <c r="J66" s="16"/>
    </row>
    <row r="67" spans="1:10" ht="30.75" customHeight="1" x14ac:dyDescent="0.25">
      <c r="A67" s="12">
        <v>65</v>
      </c>
      <c r="B67" s="36" t="s">
        <v>13</v>
      </c>
      <c r="C67" s="27" t="s">
        <v>47</v>
      </c>
      <c r="D67" s="11" t="s">
        <v>147</v>
      </c>
      <c r="E67" s="18"/>
      <c r="F67" s="40" t="s">
        <v>164</v>
      </c>
      <c r="G67" s="18"/>
      <c r="H67" s="15"/>
      <c r="I67" s="23">
        <f t="shared" ref="I67:I86" si="0">G67*H67</f>
        <v>0</v>
      </c>
      <c r="J67" s="15"/>
    </row>
    <row r="68" spans="1:10" ht="38.25" customHeight="1" x14ac:dyDescent="0.25">
      <c r="A68" s="12">
        <v>66</v>
      </c>
      <c r="B68" s="36" t="s">
        <v>14</v>
      </c>
      <c r="C68" s="27" t="s">
        <v>47</v>
      </c>
      <c r="D68" s="11" t="s">
        <v>147</v>
      </c>
      <c r="E68" s="19"/>
      <c r="F68" s="40" t="s">
        <v>164</v>
      </c>
      <c r="G68" s="19"/>
      <c r="H68" s="16"/>
      <c r="I68" s="23">
        <f t="shared" si="0"/>
        <v>0</v>
      </c>
      <c r="J68" s="16"/>
    </row>
    <row r="69" spans="1:10" ht="36" customHeight="1" x14ac:dyDescent="0.25">
      <c r="A69" s="12">
        <v>67</v>
      </c>
      <c r="B69" s="36" t="s">
        <v>15</v>
      </c>
      <c r="C69" s="27" t="s">
        <v>47</v>
      </c>
      <c r="D69" s="11" t="s">
        <v>147</v>
      </c>
      <c r="E69" s="19"/>
      <c r="F69" s="40" t="s">
        <v>164</v>
      </c>
      <c r="G69" s="19"/>
      <c r="H69" s="16"/>
      <c r="I69" s="23">
        <f t="shared" si="0"/>
        <v>0</v>
      </c>
      <c r="J69" s="16"/>
    </row>
    <row r="70" spans="1:10" ht="30" customHeight="1" x14ac:dyDescent="0.25">
      <c r="A70" s="12">
        <v>68</v>
      </c>
      <c r="B70" s="36" t="s">
        <v>16</v>
      </c>
      <c r="C70" s="27" t="s">
        <v>47</v>
      </c>
      <c r="D70" s="11" t="s">
        <v>147</v>
      </c>
      <c r="E70" s="19"/>
      <c r="F70" s="40" t="s">
        <v>164</v>
      </c>
      <c r="G70" s="19"/>
      <c r="H70" s="16"/>
      <c r="I70" s="23">
        <f t="shared" si="0"/>
        <v>0</v>
      </c>
      <c r="J70" s="16"/>
    </row>
    <row r="71" spans="1:10" ht="36.75" customHeight="1" x14ac:dyDescent="0.25">
      <c r="A71" s="12">
        <v>69</v>
      </c>
      <c r="B71" s="36" t="s">
        <v>17</v>
      </c>
      <c r="C71" s="27" t="s">
        <v>47</v>
      </c>
      <c r="D71" s="11" t="s">
        <v>147</v>
      </c>
      <c r="E71" s="19"/>
      <c r="F71" s="40" t="s">
        <v>164</v>
      </c>
      <c r="G71" s="19"/>
      <c r="H71" s="16"/>
      <c r="I71" s="23">
        <f t="shared" si="0"/>
        <v>0</v>
      </c>
      <c r="J71" s="16"/>
    </row>
    <row r="72" spans="1:10" ht="36.75" customHeight="1" x14ac:dyDescent="0.25">
      <c r="A72" s="12">
        <v>70</v>
      </c>
      <c r="B72" s="36" t="s">
        <v>18</v>
      </c>
      <c r="C72" s="27" t="s">
        <v>47</v>
      </c>
      <c r="D72" s="11" t="s">
        <v>147</v>
      </c>
      <c r="E72" s="19"/>
      <c r="F72" s="40" t="s">
        <v>164</v>
      </c>
      <c r="G72" s="19"/>
      <c r="H72" s="16"/>
      <c r="I72" s="23">
        <f t="shared" si="0"/>
        <v>0</v>
      </c>
      <c r="J72" s="16"/>
    </row>
    <row r="73" spans="1:10" ht="33" customHeight="1" x14ac:dyDescent="0.25">
      <c r="A73" s="12">
        <v>71</v>
      </c>
      <c r="B73" s="36" t="s">
        <v>19</v>
      </c>
      <c r="C73" s="27" t="s">
        <v>47</v>
      </c>
      <c r="D73" s="11" t="s">
        <v>147</v>
      </c>
      <c r="E73" s="19"/>
      <c r="F73" s="40" t="s">
        <v>164</v>
      </c>
      <c r="G73" s="19"/>
      <c r="H73" s="16"/>
      <c r="I73" s="23">
        <f t="shared" si="0"/>
        <v>0</v>
      </c>
      <c r="J73" s="16"/>
    </row>
    <row r="74" spans="1:10" ht="36.75" customHeight="1" x14ac:dyDescent="0.25">
      <c r="A74" s="12">
        <v>72</v>
      </c>
      <c r="B74" s="36" t="s">
        <v>20</v>
      </c>
      <c r="C74" s="27" t="s">
        <v>47</v>
      </c>
      <c r="D74" s="11" t="s">
        <v>147</v>
      </c>
      <c r="E74" s="19"/>
      <c r="F74" s="40" t="s">
        <v>164</v>
      </c>
      <c r="G74" s="19"/>
      <c r="H74" s="16"/>
      <c r="I74" s="23">
        <f t="shared" si="0"/>
        <v>0</v>
      </c>
      <c r="J74" s="16"/>
    </row>
    <row r="75" spans="1:10" ht="33" customHeight="1" x14ac:dyDescent="0.25">
      <c r="A75" s="12">
        <v>73</v>
      </c>
      <c r="B75" s="36" t="s">
        <v>21</v>
      </c>
      <c r="C75" s="27" t="s">
        <v>47</v>
      </c>
      <c r="D75" s="11" t="s">
        <v>147</v>
      </c>
      <c r="E75" s="20"/>
      <c r="F75" s="40" t="s">
        <v>164</v>
      </c>
      <c r="G75" s="20"/>
      <c r="H75" s="16"/>
      <c r="I75" s="23">
        <f t="shared" si="0"/>
        <v>0</v>
      </c>
      <c r="J75" s="16"/>
    </row>
    <row r="76" spans="1:10" ht="35.25" customHeight="1" x14ac:dyDescent="0.25">
      <c r="A76" s="12">
        <v>74</v>
      </c>
      <c r="B76" s="36" t="s">
        <v>22</v>
      </c>
      <c r="C76" s="27" t="s">
        <v>47</v>
      </c>
      <c r="D76" s="11" t="s">
        <v>147</v>
      </c>
      <c r="E76" s="20"/>
      <c r="F76" s="40" t="s">
        <v>164</v>
      </c>
      <c r="G76" s="20"/>
      <c r="H76" s="16"/>
      <c r="I76" s="23">
        <f t="shared" si="0"/>
        <v>0</v>
      </c>
      <c r="J76" s="16"/>
    </row>
    <row r="77" spans="1:10" ht="32.25" customHeight="1" x14ac:dyDescent="0.25">
      <c r="A77" s="12">
        <v>75</v>
      </c>
      <c r="B77" s="36" t="s">
        <v>23</v>
      </c>
      <c r="C77" s="27" t="s">
        <v>47</v>
      </c>
      <c r="D77" s="11" t="s">
        <v>147</v>
      </c>
      <c r="E77" s="20"/>
      <c r="F77" s="40" t="s">
        <v>164</v>
      </c>
      <c r="G77" s="20"/>
      <c r="H77" s="16"/>
      <c r="I77" s="23">
        <f t="shared" si="0"/>
        <v>0</v>
      </c>
      <c r="J77" s="16"/>
    </row>
    <row r="78" spans="1:10" ht="33" customHeight="1" x14ac:dyDescent="0.25">
      <c r="A78" s="12">
        <v>76</v>
      </c>
      <c r="B78" s="36" t="s">
        <v>92</v>
      </c>
      <c r="C78" s="27" t="s">
        <v>93</v>
      </c>
      <c r="D78" s="40" t="s">
        <v>147</v>
      </c>
      <c r="E78" s="20"/>
      <c r="F78" s="41" t="s">
        <v>160</v>
      </c>
      <c r="G78" s="20"/>
      <c r="H78" s="16"/>
      <c r="I78" s="23">
        <f t="shared" si="0"/>
        <v>0</v>
      </c>
      <c r="J78" s="16"/>
    </row>
    <row r="79" spans="1:10" ht="33" customHeight="1" x14ac:dyDescent="0.25">
      <c r="A79" s="12">
        <v>77</v>
      </c>
      <c r="B79" s="36" t="s">
        <v>94</v>
      </c>
      <c r="C79" s="27" t="s">
        <v>95</v>
      </c>
      <c r="D79" s="11" t="s">
        <v>151</v>
      </c>
      <c r="E79" s="20"/>
      <c r="F79" s="41" t="s">
        <v>4</v>
      </c>
      <c r="G79" s="20"/>
      <c r="H79" s="16"/>
      <c r="I79" s="23">
        <f t="shared" si="0"/>
        <v>0</v>
      </c>
      <c r="J79" s="16"/>
    </row>
    <row r="80" spans="1:10" ht="34.5" customHeight="1" x14ac:dyDescent="0.25">
      <c r="A80" s="12">
        <v>78</v>
      </c>
      <c r="B80" s="36" t="s">
        <v>96</v>
      </c>
      <c r="C80" s="27" t="s">
        <v>97</v>
      </c>
      <c r="D80" s="11" t="s">
        <v>151</v>
      </c>
      <c r="E80" s="20"/>
      <c r="F80" s="41" t="s">
        <v>162</v>
      </c>
      <c r="G80" s="20"/>
      <c r="H80" s="16"/>
      <c r="I80" s="23">
        <f t="shared" si="0"/>
        <v>0</v>
      </c>
      <c r="J80" s="16"/>
    </row>
    <row r="81" spans="1:10" ht="30.75" customHeight="1" x14ac:dyDescent="0.25">
      <c r="A81" s="12">
        <v>79</v>
      </c>
      <c r="B81" s="36" t="s">
        <v>98</v>
      </c>
      <c r="C81" s="27" t="s">
        <v>99</v>
      </c>
      <c r="D81" s="11" t="s">
        <v>151</v>
      </c>
      <c r="E81" s="20"/>
      <c r="F81" s="41" t="s">
        <v>4</v>
      </c>
      <c r="G81" s="20"/>
      <c r="H81" s="16"/>
      <c r="I81" s="23">
        <f t="shared" si="0"/>
        <v>0</v>
      </c>
      <c r="J81" s="16"/>
    </row>
    <row r="82" spans="1:10" ht="31.5" customHeight="1" x14ac:dyDescent="0.25">
      <c r="A82" s="12">
        <v>80</v>
      </c>
      <c r="B82" s="36" t="s">
        <v>100</v>
      </c>
      <c r="C82" s="27" t="s">
        <v>101</v>
      </c>
      <c r="D82" s="11" t="s">
        <v>151</v>
      </c>
      <c r="E82" s="20"/>
      <c r="F82" s="41" t="s">
        <v>4</v>
      </c>
      <c r="G82" s="20"/>
      <c r="H82" s="16"/>
      <c r="I82" s="23">
        <f t="shared" si="0"/>
        <v>0</v>
      </c>
      <c r="J82" s="16"/>
    </row>
    <row r="83" spans="1:10" ht="35.25" customHeight="1" x14ac:dyDescent="0.25">
      <c r="A83" s="12">
        <v>81</v>
      </c>
      <c r="B83" s="36" t="s">
        <v>102</v>
      </c>
      <c r="C83" s="27" t="s">
        <v>101</v>
      </c>
      <c r="D83" s="11" t="s">
        <v>151</v>
      </c>
      <c r="E83" s="20"/>
      <c r="F83" s="41" t="s">
        <v>167</v>
      </c>
      <c r="G83" s="20"/>
      <c r="H83" s="16"/>
      <c r="I83" s="23">
        <f t="shared" si="0"/>
        <v>0</v>
      </c>
      <c r="J83" s="16"/>
    </row>
    <row r="84" spans="1:10" ht="42.75" customHeight="1" x14ac:dyDescent="0.25">
      <c r="A84" s="12">
        <v>82</v>
      </c>
      <c r="B84" s="36" t="s">
        <v>194</v>
      </c>
      <c r="C84" s="27" t="s">
        <v>216</v>
      </c>
      <c r="D84" s="11" t="s">
        <v>147</v>
      </c>
      <c r="E84" s="20"/>
      <c r="F84" s="41" t="s">
        <v>12</v>
      </c>
      <c r="G84" s="20"/>
      <c r="H84" s="16"/>
      <c r="I84" s="23">
        <f t="shared" si="0"/>
        <v>0</v>
      </c>
      <c r="J84" s="16"/>
    </row>
    <row r="85" spans="1:10" ht="30.75" customHeight="1" x14ac:dyDescent="0.25">
      <c r="A85" s="12">
        <v>83</v>
      </c>
      <c r="B85" s="36" t="s">
        <v>194</v>
      </c>
      <c r="C85" s="27" t="s">
        <v>217</v>
      </c>
      <c r="D85" s="11" t="s">
        <v>147</v>
      </c>
      <c r="E85" s="20"/>
      <c r="F85" s="41" t="s">
        <v>11</v>
      </c>
      <c r="G85" s="20"/>
      <c r="H85" s="16"/>
      <c r="I85" s="23">
        <f t="shared" si="0"/>
        <v>0</v>
      </c>
      <c r="J85" s="16"/>
    </row>
    <row r="86" spans="1:10" ht="35.25" customHeight="1" thickBot="1" x14ac:dyDescent="0.3">
      <c r="A86" s="12">
        <v>84</v>
      </c>
      <c r="B86" s="36" t="s">
        <v>194</v>
      </c>
      <c r="C86" s="27" t="s">
        <v>218</v>
      </c>
      <c r="D86" s="11" t="s">
        <v>147</v>
      </c>
      <c r="E86" s="20"/>
      <c r="F86" s="41" t="s">
        <v>11</v>
      </c>
      <c r="G86" s="20"/>
      <c r="H86" s="16"/>
      <c r="I86" s="23">
        <f t="shared" si="0"/>
        <v>0</v>
      </c>
      <c r="J86" s="16"/>
    </row>
    <row r="87" spans="1:10" ht="16.5" customHeight="1" thickBot="1" x14ac:dyDescent="0.3">
      <c r="A87" s="43" t="s">
        <v>50</v>
      </c>
      <c r="B87" s="44"/>
      <c r="C87" s="44"/>
      <c r="D87" s="44"/>
      <c r="E87" s="44"/>
      <c r="F87" s="44"/>
      <c r="G87" s="44"/>
      <c r="H87" s="45"/>
      <c r="I87" s="37">
        <f>SUM(I3:I86)</f>
        <v>0</v>
      </c>
      <c r="J87" s="4"/>
    </row>
    <row r="88" spans="1:10" s="10" customFormat="1" ht="15" customHeight="1" x14ac:dyDescent="0.2">
      <c r="A88" s="46" t="s">
        <v>176</v>
      </c>
      <c r="B88" s="46"/>
      <c r="C88" s="46"/>
      <c r="D88" s="46"/>
      <c r="E88" s="46"/>
      <c r="F88" s="46"/>
      <c r="G88" s="17"/>
    </row>
    <row r="89" spans="1:10" s="7" customFormat="1" x14ac:dyDescent="0.25">
      <c r="A89" s="6" t="s">
        <v>39</v>
      </c>
      <c r="B89" s="26"/>
    </row>
    <row r="90" spans="1:10" s="9" customFormat="1" x14ac:dyDescent="0.25">
      <c r="A90" s="8" t="s">
        <v>40</v>
      </c>
      <c r="B90" s="17"/>
    </row>
    <row r="91" spans="1:10" s="9" customFormat="1" x14ac:dyDescent="0.25">
      <c r="A91" s="8" t="s">
        <v>177</v>
      </c>
      <c r="B91" s="17"/>
    </row>
    <row r="92" spans="1:10" s="9" customFormat="1" x14ac:dyDescent="0.25">
      <c r="A92" s="8"/>
      <c r="B92" s="17"/>
    </row>
  </sheetData>
  <mergeCells count="2">
    <mergeCell ref="A87:H87"/>
    <mergeCell ref="A88:F88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31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2CA3C-38A5-4E00-8C52-94C0EE0C3C0F}">
  <dimension ref="A1:J27"/>
  <sheetViews>
    <sheetView tabSelected="1" topLeftCell="A4" zoomScale="80" zoomScaleNormal="80" workbookViewId="0">
      <selection activeCell="C31" sqref="C31"/>
    </sheetView>
  </sheetViews>
  <sheetFormatPr defaultColWidth="9.28515625" defaultRowHeight="15" x14ac:dyDescent="0.25"/>
  <cols>
    <col min="1" max="1" width="10.5703125" style="2" customWidth="1"/>
    <col min="2" max="2" width="62.140625" style="25" customWidth="1"/>
    <col min="3" max="3" width="68.42578125" style="2" customWidth="1"/>
    <col min="4" max="5" width="23.28515625" style="2" customWidth="1"/>
    <col min="6" max="6" width="24.85546875" style="2" customWidth="1"/>
    <col min="7" max="7" width="25.140625" style="2" customWidth="1"/>
    <col min="8" max="8" width="27.7109375" style="3" customWidth="1"/>
    <col min="9" max="9" width="28.7109375" style="2" customWidth="1"/>
    <col min="10" max="10" width="50" style="3" customWidth="1"/>
    <col min="11" max="16384" width="9.28515625" style="2"/>
  </cols>
  <sheetData>
    <row r="1" spans="1:10" ht="25.5" customHeight="1" x14ac:dyDescent="0.25">
      <c r="A1" s="2" t="s">
        <v>186</v>
      </c>
      <c r="H1" s="2"/>
      <c r="J1" s="2"/>
    </row>
    <row r="2" spans="1:10" s="1" customFormat="1" ht="63.75" customHeight="1" x14ac:dyDescent="0.25">
      <c r="A2" s="5" t="s">
        <v>34</v>
      </c>
      <c r="B2" s="5" t="s">
        <v>35</v>
      </c>
      <c r="C2" s="5" t="s">
        <v>38</v>
      </c>
      <c r="D2" s="5" t="s">
        <v>172</v>
      </c>
      <c r="E2" s="5" t="s">
        <v>51</v>
      </c>
      <c r="F2" s="5" t="s">
        <v>173</v>
      </c>
      <c r="G2" s="5" t="s">
        <v>174</v>
      </c>
      <c r="H2" s="5" t="s">
        <v>175</v>
      </c>
      <c r="I2" s="5" t="s">
        <v>36</v>
      </c>
      <c r="J2" s="5" t="s">
        <v>37</v>
      </c>
    </row>
    <row r="3" spans="1:10" ht="51" customHeight="1" x14ac:dyDescent="0.25">
      <c r="A3" s="12">
        <v>1</v>
      </c>
      <c r="B3" s="38" t="s">
        <v>103</v>
      </c>
      <c r="C3" s="14" t="s">
        <v>104</v>
      </c>
      <c r="D3" s="11" t="s">
        <v>178</v>
      </c>
      <c r="E3" s="18"/>
      <c r="F3" s="40" t="s">
        <v>164</v>
      </c>
      <c r="G3" s="18"/>
      <c r="H3" s="15"/>
      <c r="I3" s="22">
        <f>Tabulka134[[#This Row],[Dodavatelem nabízený počet jednotek (balení)]]*Tabulka134[[#This Row],[Cena Dodavatele za jednotku (balení) v Kč bez DPH]]</f>
        <v>0</v>
      </c>
      <c r="J3" s="15"/>
    </row>
    <row r="4" spans="1:10" ht="50.25" customHeight="1" x14ac:dyDescent="0.25">
      <c r="A4" s="12">
        <v>2</v>
      </c>
      <c r="B4" s="38" t="s">
        <v>105</v>
      </c>
      <c r="C4" s="14" t="s">
        <v>106</v>
      </c>
      <c r="D4" s="11" t="s">
        <v>136</v>
      </c>
      <c r="E4" s="19"/>
      <c r="F4" s="40" t="s">
        <v>3</v>
      </c>
      <c r="G4" s="19"/>
      <c r="H4" s="16"/>
      <c r="I4" s="23">
        <f>Tabulka134[[#This Row],[Dodavatelem nabízený počet jednotek (balení)]]*Tabulka134[[#This Row],[Cena Dodavatele za jednotku (balení) v Kč bez DPH]]</f>
        <v>0</v>
      </c>
      <c r="J4" s="16"/>
    </row>
    <row r="5" spans="1:10" ht="45" customHeight="1" x14ac:dyDescent="0.25">
      <c r="A5" s="12">
        <v>3</v>
      </c>
      <c r="B5" s="38" t="s">
        <v>107</v>
      </c>
      <c r="C5" s="14" t="s">
        <v>108</v>
      </c>
      <c r="D5" s="11" t="s">
        <v>136</v>
      </c>
      <c r="E5" s="19"/>
      <c r="F5" s="40" t="s">
        <v>11</v>
      </c>
      <c r="G5" s="19"/>
      <c r="H5" s="16"/>
      <c r="I5" s="23">
        <f>Tabulka134[[#This Row],[Dodavatelem nabízený počet jednotek (balení)]]*Tabulka134[[#This Row],[Cena Dodavatele za jednotku (balení) v Kč bez DPH]]</f>
        <v>0</v>
      </c>
      <c r="J5" s="16"/>
    </row>
    <row r="6" spans="1:10" ht="52.5" customHeight="1" x14ac:dyDescent="0.25">
      <c r="A6" s="12">
        <v>4</v>
      </c>
      <c r="B6" s="38" t="s">
        <v>109</v>
      </c>
      <c r="C6" s="14" t="s">
        <v>110</v>
      </c>
      <c r="D6" s="11" t="s">
        <v>139</v>
      </c>
      <c r="E6" s="19"/>
      <c r="F6" s="40" t="s">
        <v>12</v>
      </c>
      <c r="G6" s="19"/>
      <c r="H6" s="16"/>
      <c r="I6" s="23">
        <f>Tabulka134[[#This Row],[Dodavatelem nabízený počet jednotek (balení)]]*Tabulka134[[#This Row],[Cena Dodavatele za jednotku (balení) v Kč bez DPH]]</f>
        <v>0</v>
      </c>
      <c r="J6" s="16"/>
    </row>
    <row r="7" spans="1:10" ht="30" x14ac:dyDescent="0.25">
      <c r="A7" s="12">
        <v>5</v>
      </c>
      <c r="B7" s="38" t="s">
        <v>111</v>
      </c>
      <c r="C7" s="14" t="s">
        <v>112</v>
      </c>
      <c r="D7" s="11" t="s">
        <v>138</v>
      </c>
      <c r="E7" s="19"/>
      <c r="F7" s="40" t="s">
        <v>167</v>
      </c>
      <c r="G7" s="19"/>
      <c r="H7" s="16"/>
      <c r="I7" s="23">
        <f>Tabulka134[[#This Row],[Dodavatelem nabízený počet jednotek (balení)]]*Tabulka134[[#This Row],[Cena Dodavatele za jednotku (balení) v Kč bez DPH]]</f>
        <v>0</v>
      </c>
      <c r="J7" s="16"/>
    </row>
    <row r="8" spans="1:10" x14ac:dyDescent="0.25">
      <c r="A8" s="12">
        <v>6</v>
      </c>
      <c r="B8" s="38" t="s">
        <v>113</v>
      </c>
      <c r="C8" s="14" t="s">
        <v>114</v>
      </c>
      <c r="D8" s="11" t="s">
        <v>179</v>
      </c>
      <c r="E8" s="19"/>
      <c r="F8" s="40" t="s">
        <v>12</v>
      </c>
      <c r="G8" s="19"/>
      <c r="H8" s="16"/>
      <c r="I8" s="23">
        <f>Tabulka134[[#This Row],[Dodavatelem nabízený počet jednotek (balení)]]*Tabulka134[[#This Row],[Cena Dodavatele za jednotku (balení) v Kč bez DPH]]</f>
        <v>0</v>
      </c>
      <c r="J8" s="16"/>
    </row>
    <row r="9" spans="1:10" x14ac:dyDescent="0.25">
      <c r="A9" s="12">
        <v>7</v>
      </c>
      <c r="B9" s="36" t="s">
        <v>115</v>
      </c>
      <c r="C9" s="27" t="s">
        <v>116</v>
      </c>
      <c r="D9" s="11" t="s">
        <v>136</v>
      </c>
      <c r="E9" s="19"/>
      <c r="F9" s="40" t="s">
        <v>164</v>
      </c>
      <c r="G9" s="19"/>
      <c r="H9" s="16"/>
      <c r="I9" s="23">
        <f>Tabulka134[[#This Row],[Dodavatelem nabízený počet jednotek (balení)]]*Tabulka134[[#This Row],[Cena Dodavatele za jednotku (balení) v Kč bez DPH]]</f>
        <v>0</v>
      </c>
      <c r="J9" s="16"/>
    </row>
    <row r="10" spans="1:10" x14ac:dyDescent="0.25">
      <c r="A10" s="12">
        <v>8</v>
      </c>
      <c r="B10" s="36" t="s">
        <v>117</v>
      </c>
      <c r="C10" s="27" t="s">
        <v>118</v>
      </c>
      <c r="D10" s="11" t="s">
        <v>179</v>
      </c>
      <c r="E10" s="19"/>
      <c r="F10" s="40" t="s">
        <v>12</v>
      </c>
      <c r="G10" s="19"/>
      <c r="H10" s="16"/>
      <c r="I10" s="23">
        <f>Tabulka134[[#This Row],[Dodavatelem nabízený počet jednotek (balení)]]*Tabulka134[[#This Row],[Cena Dodavatele za jednotku (balení) v Kč bez DPH]]</f>
        <v>0</v>
      </c>
      <c r="J10" s="16"/>
    </row>
    <row r="11" spans="1:10" ht="30" x14ac:dyDescent="0.25">
      <c r="A11" s="12">
        <v>9</v>
      </c>
      <c r="B11" s="36" t="s">
        <v>119</v>
      </c>
      <c r="C11" s="27" t="s">
        <v>120</v>
      </c>
      <c r="D11" s="11" t="s">
        <v>136</v>
      </c>
      <c r="E11" s="20"/>
      <c r="F11" s="41" t="s">
        <v>167</v>
      </c>
      <c r="G11" s="20"/>
      <c r="H11" s="16"/>
      <c r="I11" s="23">
        <f>Tabulka134[[#This Row],[Dodavatelem nabízený počet jednotek (balení)]]*Tabulka134[[#This Row],[Cena Dodavatele za jednotku (balení) v Kč bez DPH]]</f>
        <v>0</v>
      </c>
      <c r="J11" s="16"/>
    </row>
    <row r="12" spans="1:10" ht="30" x14ac:dyDescent="0.25">
      <c r="A12" s="12">
        <v>10</v>
      </c>
      <c r="B12" s="36" t="s">
        <v>121</v>
      </c>
      <c r="C12" s="27" t="s">
        <v>122</v>
      </c>
      <c r="D12" s="11" t="s">
        <v>180</v>
      </c>
      <c r="E12" s="20"/>
      <c r="F12" s="41" t="s">
        <v>11</v>
      </c>
      <c r="G12" s="20"/>
      <c r="H12" s="16"/>
      <c r="I12" s="23">
        <f>Tabulka134[[#This Row],[Dodavatelem nabízený počet jednotek (balení)]]*Tabulka134[[#This Row],[Cena Dodavatele za jednotku (balení) v Kč bez DPH]]</f>
        <v>0</v>
      </c>
      <c r="J12" s="16"/>
    </row>
    <row r="13" spans="1:10" ht="30" x14ac:dyDescent="0.25">
      <c r="A13" s="12">
        <v>11</v>
      </c>
      <c r="B13" s="36" t="s">
        <v>123</v>
      </c>
      <c r="C13" s="27" t="s">
        <v>124</v>
      </c>
      <c r="D13" s="11" t="s">
        <v>137</v>
      </c>
      <c r="E13" s="20"/>
      <c r="F13" s="41" t="s">
        <v>11</v>
      </c>
      <c r="G13" s="20"/>
      <c r="H13" s="16"/>
      <c r="I13" s="23">
        <f>Tabulka134[[#This Row],[Dodavatelem nabízený počet jednotek (balení)]]*Tabulka134[[#This Row],[Cena Dodavatele za jednotku (balení) v Kč bez DPH]]</f>
        <v>0</v>
      </c>
      <c r="J13" s="16"/>
    </row>
    <row r="14" spans="1:10" x14ac:dyDescent="0.25">
      <c r="A14" s="12">
        <v>12</v>
      </c>
      <c r="B14" s="36" t="s">
        <v>125</v>
      </c>
      <c r="C14" s="27" t="s">
        <v>126</v>
      </c>
      <c r="D14" s="11" t="s">
        <v>136</v>
      </c>
      <c r="E14" s="20"/>
      <c r="F14" s="41" t="s">
        <v>11</v>
      </c>
      <c r="G14" s="20"/>
      <c r="H14" s="16"/>
      <c r="I14" s="23">
        <f>Tabulka134[[#This Row],[Dodavatelem nabízený počet jednotek (balení)]]*Tabulka134[[#This Row],[Cena Dodavatele za jednotku (balení) v Kč bez DPH]]</f>
        <v>0</v>
      </c>
      <c r="J14" s="16"/>
    </row>
    <row r="15" spans="1:10" x14ac:dyDescent="0.25">
      <c r="A15" s="12">
        <v>13</v>
      </c>
      <c r="B15" s="36" t="s">
        <v>127</v>
      </c>
      <c r="C15" s="27" t="s">
        <v>128</v>
      </c>
      <c r="D15" s="11" t="s">
        <v>140</v>
      </c>
      <c r="E15" s="20"/>
      <c r="F15" s="41" t="s">
        <v>167</v>
      </c>
      <c r="G15" s="20"/>
      <c r="H15" s="16"/>
      <c r="I15" s="23">
        <f>Tabulka134[[#This Row],[Dodavatelem nabízený počet jednotek (balení)]]*Tabulka134[[#This Row],[Cena Dodavatele za jednotku (balení) v Kč bez DPH]]</f>
        <v>0</v>
      </c>
      <c r="J15" s="16"/>
    </row>
    <row r="16" spans="1:10" x14ac:dyDescent="0.25">
      <c r="A16" s="12">
        <v>14</v>
      </c>
      <c r="B16" s="36" t="s">
        <v>219</v>
      </c>
      <c r="C16" s="27" t="s">
        <v>181</v>
      </c>
      <c r="D16" s="11" t="s">
        <v>139</v>
      </c>
      <c r="E16" s="20"/>
      <c r="F16" s="41" t="s">
        <v>167</v>
      </c>
      <c r="G16" s="20"/>
      <c r="H16" s="16"/>
      <c r="I16" s="23">
        <f>Tabulka134[[#This Row],[Dodavatelem nabízený počet jednotek (balení)]]*Tabulka134[[#This Row],[Cena Dodavatele za jednotku (balení) v Kč bez DPH]]</f>
        <v>0</v>
      </c>
      <c r="J16" s="16"/>
    </row>
    <row r="17" spans="1:10" x14ac:dyDescent="0.25">
      <c r="A17" s="12">
        <v>15</v>
      </c>
      <c r="B17" s="36" t="s">
        <v>220</v>
      </c>
      <c r="C17" s="27" t="s">
        <v>181</v>
      </c>
      <c r="D17" s="11" t="s">
        <v>138</v>
      </c>
      <c r="E17" s="20"/>
      <c r="F17" s="41" t="s">
        <v>4</v>
      </c>
      <c r="G17" s="20"/>
      <c r="H17" s="16"/>
      <c r="I17" s="23">
        <f>Tabulka134[[#This Row],[Dodavatelem nabízený počet jednotek (balení)]]*Tabulka134[[#This Row],[Cena Dodavatele za jednotku (balení) v Kč bez DPH]]</f>
        <v>0</v>
      </c>
      <c r="J17" s="16"/>
    </row>
    <row r="18" spans="1:10" x14ac:dyDescent="0.25">
      <c r="A18" s="12">
        <v>16</v>
      </c>
      <c r="B18" s="36" t="s">
        <v>129</v>
      </c>
      <c r="C18" s="27" t="s">
        <v>130</v>
      </c>
      <c r="D18" s="11" t="s">
        <v>141</v>
      </c>
      <c r="E18" s="20"/>
      <c r="F18" s="41" t="s">
        <v>167</v>
      </c>
      <c r="G18" s="20"/>
      <c r="H18" s="16"/>
      <c r="I18" s="23">
        <f>Tabulka134[[#This Row],[Dodavatelem nabízený počet jednotek (balení)]]*Tabulka134[[#This Row],[Cena Dodavatele za jednotku (balení) v Kč bez DPH]]</f>
        <v>0</v>
      </c>
      <c r="J18" s="16"/>
    </row>
    <row r="19" spans="1:10" ht="60" x14ac:dyDescent="0.25">
      <c r="A19" s="12">
        <v>17</v>
      </c>
      <c r="B19" s="36" t="s">
        <v>131</v>
      </c>
      <c r="C19" s="27" t="s">
        <v>132</v>
      </c>
      <c r="D19" s="11" t="s">
        <v>182</v>
      </c>
      <c r="E19" s="20"/>
      <c r="F19" s="41" t="s">
        <v>12</v>
      </c>
      <c r="G19" s="20"/>
      <c r="H19" s="16"/>
      <c r="I19" s="23">
        <f>Tabulka134[[#This Row],[Dodavatelem nabízený počet jednotek (balení)]]*Tabulka134[[#This Row],[Cena Dodavatele za jednotku (balení) v Kč bez DPH]]</f>
        <v>0</v>
      </c>
      <c r="J19" s="16"/>
    </row>
    <row r="20" spans="1:10" ht="52.5" customHeight="1" x14ac:dyDescent="0.25">
      <c r="A20" s="12">
        <v>18</v>
      </c>
      <c r="B20" s="36" t="s">
        <v>133</v>
      </c>
      <c r="C20" s="28" t="s">
        <v>134</v>
      </c>
      <c r="D20" s="11" t="s">
        <v>182</v>
      </c>
      <c r="E20" s="20"/>
      <c r="F20" s="41" t="s">
        <v>12</v>
      </c>
      <c r="G20" s="20"/>
      <c r="H20" s="16"/>
      <c r="I20" s="23">
        <f>Tabulka134[[#This Row],[Dodavatelem nabízený počet jednotek (balení)]]*Tabulka134[[#This Row],[Cena Dodavatele za jednotku (balení) v Kč bez DPH]]</f>
        <v>0</v>
      </c>
      <c r="J20" s="16"/>
    </row>
    <row r="21" spans="1:10" ht="34.5" customHeight="1" thickBot="1" x14ac:dyDescent="0.3">
      <c r="A21" s="12">
        <v>19</v>
      </c>
      <c r="B21" s="36" t="s">
        <v>135</v>
      </c>
      <c r="C21" s="27" t="s">
        <v>183</v>
      </c>
      <c r="D21" s="11" t="s">
        <v>184</v>
      </c>
      <c r="E21" s="20"/>
      <c r="F21" s="41" t="s">
        <v>3</v>
      </c>
      <c r="G21" s="20"/>
      <c r="H21" s="16"/>
      <c r="I21" s="23">
        <f>Tabulka134[[#This Row],[Dodavatelem nabízený počet jednotek (balení)]]*Tabulka134[[#This Row],[Cena Dodavatele za jednotku (balení) v Kč bez DPH]]</f>
        <v>0</v>
      </c>
      <c r="J21" s="16"/>
    </row>
    <row r="22" spans="1:10" ht="16.5" customHeight="1" thickBot="1" x14ac:dyDescent="0.3">
      <c r="A22" s="43" t="s">
        <v>50</v>
      </c>
      <c r="B22" s="44"/>
      <c r="C22" s="44"/>
      <c r="D22" s="44"/>
      <c r="E22" s="44"/>
      <c r="F22" s="44"/>
      <c r="G22" s="44"/>
      <c r="H22" s="45"/>
      <c r="I22" s="24">
        <f>SUBTOTAL(109,Tabulka134[Cena Dodavatele celkem v Kč bez DPH])</f>
        <v>0</v>
      </c>
      <c r="J22" s="4"/>
    </row>
    <row r="23" spans="1:10" s="39" customFormat="1" ht="15" customHeight="1" x14ac:dyDescent="0.2">
      <c r="A23" s="47" t="s">
        <v>176</v>
      </c>
      <c r="B23" s="47"/>
      <c r="C23" s="47"/>
      <c r="D23" s="47"/>
      <c r="E23" s="47"/>
      <c r="F23" s="47"/>
      <c r="G23" s="47"/>
    </row>
    <row r="24" spans="1:10" s="7" customFormat="1" x14ac:dyDescent="0.25">
      <c r="A24" s="6" t="s">
        <v>39</v>
      </c>
      <c r="B24" s="26"/>
    </row>
    <row r="25" spans="1:10" s="9" customFormat="1" x14ac:dyDescent="0.25">
      <c r="A25" s="8" t="s">
        <v>40</v>
      </c>
      <c r="B25" s="17"/>
    </row>
    <row r="26" spans="1:10" s="9" customFormat="1" x14ac:dyDescent="0.25">
      <c r="A26" s="8" t="s">
        <v>177</v>
      </c>
      <c r="B26" s="17"/>
    </row>
    <row r="27" spans="1:10" s="9" customFormat="1" x14ac:dyDescent="0.25">
      <c r="A27" s="8"/>
      <c r="B27" s="17"/>
    </row>
  </sheetData>
  <mergeCells count="2">
    <mergeCell ref="A22:H22"/>
    <mergeCell ref="A23:G23"/>
  </mergeCells>
  <pageMargins left="0.70866141732283472" right="0.70866141732283472" top="0.78740157480314965" bottom="0.78740157480314965" header="0.31496062992125984" footer="0.31496062992125984"/>
  <pageSetup paperSize="9" scale="3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1_lab.materiál</vt:lpstr>
      <vt:lpstr>2_chemikálie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Lucie Pavlovičová</dc:creator>
  <cp:keywords/>
  <dc:description/>
  <cp:lastModifiedBy>Vopalkova Petra</cp:lastModifiedBy>
  <cp:revision/>
  <cp:lastPrinted>2025-05-19T15:58:34Z</cp:lastPrinted>
  <dcterms:created xsi:type="dcterms:W3CDTF">2024-03-02T10:07:25Z</dcterms:created>
  <dcterms:modified xsi:type="dcterms:W3CDTF">2025-10-06T10:46:22Z</dcterms:modified>
  <cp:category/>
  <cp:contentStatus/>
</cp:coreProperties>
</file>