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640" windowHeight="11760" activeTab="0"/>
  </bookViews>
  <sheets>
    <sheet name="verso_50234" sheetId="1" r:id="rId1"/>
  </sheets>
  <definedNames/>
  <calcPr fullCalcOnLoad="1"/>
</workbook>
</file>

<file path=xl/sharedStrings.xml><?xml version="1.0" encoding="utf-8"?>
<sst xmlns="http://schemas.openxmlformats.org/spreadsheetml/2006/main" count="576" uniqueCount="209">
  <si>
    <t>Tonery</t>
  </si>
  <si>
    <r>
      <t>Uchazeč:</t>
    </r>
    <r>
      <rPr>
        <sz val="11"/>
        <color theme="1"/>
        <rFont val="Calibri"/>
        <family val="2"/>
      </rPr>
      <t>  </t>
    </r>
  </si>
  <si>
    <r>
      <t>Celková nabídková cena:</t>
    </r>
    <r>
      <rPr>
        <sz val="11"/>
        <color theme="1"/>
        <rFont val="Calibri"/>
        <family val="2"/>
      </rPr>
      <t>  </t>
    </r>
  </si>
  <si>
    <r>
      <t>Předpokládaná hodnota v Kč bez DPH:</t>
    </r>
    <r>
      <rPr>
        <sz val="11"/>
        <color theme="1"/>
        <rFont val="Calibri"/>
        <family val="2"/>
      </rPr>
      <t>  </t>
    </r>
  </si>
  <si>
    <t>151 321.0 Kč,-</t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</si>
  <si>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</si>
  <si>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</si>
  <si>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</si>
  <si>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</si>
  <si>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</si>
  <si>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</si>
  <si>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</si>
  <si>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</si>
  <si>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Specifikace uchazeče  </t>
  </si>
  <si>
    <t>Pracoviště:  </t>
  </si>
  <si>
    <t>Dodací adresa:  </t>
  </si>
  <si>
    <t>Fakturační adresa:  </t>
  </si>
  <si>
    <t>Odpovědná osoba:  </t>
  </si>
  <si>
    <t>Objednatel:  </t>
  </si>
  <si>
    <t> Brother DCP-J315W </t>
  </si>
  <si>
    <t> toner černý do tiskárny Brother DCP-J315W, výtěžnost 300s. </t>
  </si>
  <si>
    <t>9253 Oddělení Sportovní hala a loděnice  </t>
  </si>
  <si>
    <t>  </t>
  </si>
  <si>
    <t>11  </t>
  </si>
  <si>
    <t> Oddělení Sportovní hala a loděnice, U sportovní haly 2, 77111, Olomouc, tel.: </t>
  </si>
  <si>
    <t>MELCR JAROSLAV , 9253  </t>
  </si>
  <si>
    <t>MELCR JAROSLAV</t>
  </si>
  <si>
    <t> Brother HL-5440D </t>
  </si>
  <si>
    <t> toner černý do tiskárny Brother HL-5440D, výtěžnost 8000s. </t>
  </si>
  <si>
    <t>3740 Centrum popularizace  </t>
  </si>
  <si>
    <t> Centrum popularizace, 17. listopadu 7, 77900, Olomouc, tel.:585634141 </t>
  </si>
  <si>
    <t> Centrum popularizace, 17. listopadu 12, 77146, Olomouc, tel.: </t>
  </si>
  <si>
    <t>JANÁČKOVÁ Martina , 3740  </t>
  </si>
  <si>
    <t>JANÁČKOVÁ Martina Mgr.</t>
  </si>
  <si>
    <t> Brother HL-5450DN </t>
  </si>
  <si>
    <t> toner černý do tiskárny Brother HL-5450DN, výtěžnost 8000s. </t>
  </si>
  <si>
    <t>9620 Vydavatelství UP  </t>
  </si>
  <si>
    <t>19  </t>
  </si>
  <si>
    <t> Vydavatelství UP, Biskupské nám. 1, 77111, Olomouc, tel.:1704 </t>
  </si>
  <si>
    <t>KOVÁŘOVÁ Pavlína , 9620  </t>
  </si>
  <si>
    <t>KOVÁŘOVÁ Pavlína</t>
  </si>
  <si>
    <t> Brother MFC-J625DW </t>
  </si>
  <si>
    <t> cartridge modrá do tiskárny Brother MFC-J625DW, výtěžnost 600s., 7,1ml. </t>
  </si>
  <si>
    <t>1420 Ústav soud.lék. a medicínského práva  </t>
  </si>
  <si>
    <t> Ústav soud.lék. a medicínského práva, Hněvotínská 3, 77515, Olomouc, tel.: </t>
  </si>
  <si>
    <t>VILÍMCOVÁ Lenka , 1420  </t>
  </si>
  <si>
    <t>VILÍMCOVÁ Lenka</t>
  </si>
  <si>
    <t> cartridge červená do tiskárny Brother MFC-J625DW, výtěžnost 600s., 7,1ml. </t>
  </si>
  <si>
    <t> cartridge černá do tiskárny Brother MFC-J625DW, výtěžnost 600s., 13,9ml. </t>
  </si>
  <si>
    <t> cartridge žlutá do tiskárny Brother MFC-J625DW, výtěžnost 600s., 7,1ml. </t>
  </si>
  <si>
    <t> Canon iR-ADV C2225i </t>
  </si>
  <si>
    <t> zobrazovací válec žlutý do tiskárny Canon iR-ADV C2225i </t>
  </si>
  <si>
    <t> toner modrý do tiskárny Canon iR-ADV C2225i, výtěžnost 19000s. </t>
  </si>
  <si>
    <t> toner červený do tiskárny Canon iR-ADV C2225i, výtěžnost 19000s. </t>
  </si>
  <si>
    <t> zobrazovací válec černý do tiskárny Canon iR-ADV C2225i </t>
  </si>
  <si>
    <t> toner černý do tiskárny Canon iR-ADV C2225i, výtěžnost 23000s. </t>
  </si>
  <si>
    <t> toner žlutý do tiskárny Canon iR-ADV C2225i, výtěžnost 19000s. </t>
  </si>
  <si>
    <t> zobrazovací válec červený do tiskárny Canon iR-ADV C2225i </t>
  </si>
  <si>
    <t> zobrazovací válec modrý do tiskárny Canon iR-ADV C2225i </t>
  </si>
  <si>
    <t> Canon iR2018 </t>
  </si>
  <si>
    <t> toner černý do tiskárny Canon iR2018, výtěžnost 8300s. </t>
  </si>
  <si>
    <t>1120 Ústav biologie  </t>
  </si>
  <si>
    <t> Ústav biologie, Hněvotínská 3, 77515, Olomouc, tel.: </t>
  </si>
  <si>
    <t>KROBOTOVÁ Michaela , 1120  </t>
  </si>
  <si>
    <t>KROBOTOVÁ Michaela Ing.</t>
  </si>
  <si>
    <t> Canon i-sensys LBP6000 </t>
  </si>
  <si>
    <t> toner černý do tiskárny Canon i-sensys LBP6000, výtěžnost 1600s. </t>
  </si>
  <si>
    <t>1900 Děkanát LF  </t>
  </si>
  <si>
    <t> Děkanát LF, Hněvotínská 3, 77515 Olomouc, tel.:585 63 2053 </t>
  </si>
  <si>
    <t> Děkanát LF, Hněvotínská 3, 77515 Olomouc, tel.: </t>
  </si>
  <si>
    <t>LANÍKOVÁ Dana , 1900  </t>
  </si>
  <si>
    <t>LANÍKOVÁ Dana Bc.</t>
  </si>
  <si>
    <t> Canon i-sensys MF6540PL </t>
  </si>
  <si>
    <t> toner černý do tiskárny Canon i-sensys MF6540PL, výtěžnost 5000s. </t>
  </si>
  <si>
    <t> Canon i-sensys MF8180C </t>
  </si>
  <si>
    <t> toner žlutý do tiskárny Canon i-sensys MF8180C, výtěžnost 4000s. </t>
  </si>
  <si>
    <t> toner červený do tiskárny Canon i-sensys MF8180C, výtěžnost 4000s. </t>
  </si>
  <si>
    <t> toner černý do tiskárny Canon i-sensys MF8180C, výtěžnost 5000s. </t>
  </si>
  <si>
    <t> toner modrý do tiskárny Canon i-sensys MF8180C, výtěžnost 4000s. </t>
  </si>
  <si>
    <t> Canon Pixma iX6850 </t>
  </si>
  <si>
    <t> cartridge pigmentová černá do tiskárny Canon Pixma iX6850, 37ml. </t>
  </si>
  <si>
    <t>1321 Kl. TV lékařství a kardiovaskul. rehab.  </t>
  </si>
  <si>
    <t> Kl. TV lékařství a kardiovaskul. rehab., I. P. Pavlova 6, 77520, Olomouc, tel.: </t>
  </si>
  <si>
    <t>HŘIVNOVÁ Kateřina , 1321  </t>
  </si>
  <si>
    <t>HŘIVNOVÁ Kateřina</t>
  </si>
  <si>
    <t> Canon Pixma MX515 </t>
  </si>
  <si>
    <t> cartridge černá do tiskárny Canon Pixma MX515, 21ml. </t>
  </si>
  <si>
    <t>9257 Oddělení Správy a údržby budov RUP+FF  </t>
  </si>
  <si>
    <t> Centrum výpočetní techniky, Biskupské nám. 1, 77111, Olomouc, tel.:58 563 1703 </t>
  </si>
  <si>
    <t>MENŠÍK JAKUB , 9630  </t>
  </si>
  <si>
    <t>MENŠÍK JAKUB</t>
  </si>
  <si>
    <t> cartridge barevná do tiskárny Canon Pixma MX515, 15ml. </t>
  </si>
  <si>
    <t> Epson AL-M200 </t>
  </si>
  <si>
    <t> toner černý do tiskárny Epson AL-M200, výtěžnost 2500s. </t>
  </si>
  <si>
    <t>6900 Děkanát CMTF  </t>
  </si>
  <si>
    <t> CMTF UP, Univerzitní 22, 771 11 Olomouc </t>
  </si>
  <si>
    <t>SLAVÍČKOVÁ EVA , 9630  </t>
  </si>
  <si>
    <t>SLAVÍČKOVÁ EVA Mgr.</t>
  </si>
  <si>
    <t> Epson WorkForce Pro WF-5620 </t>
  </si>
  <si>
    <t> cartridge žlutá do tiskárny Epson WorkForce Pro WF-5620, výtěžnost 4000s., 34,2ml. </t>
  </si>
  <si>
    <t>3111 Katedra matematické anal.a aplik. mat.  </t>
  </si>
  <si>
    <t> Katedra matematické anal.a aplik. mat., 17. listopadu 12, 77146, Olomouc, tel.: </t>
  </si>
  <si>
    <t>JANČÍ Pavel , 3111  </t>
  </si>
  <si>
    <t>JANČÍ Pavel RNDr.</t>
  </si>
  <si>
    <t> cartridge modrá do tiskárny Epson WorkForce Pro WF-5620, výtěžnost 4000s., 34,2ml. </t>
  </si>
  <si>
    <t> cartridge černá do tiskárny Epson WorkForce Pro WF-5620, výtěžnost 4000s., 65,1ml. </t>
  </si>
  <si>
    <t> cartridge červená do tiskárny Epson WorkForce Pro WF-5620, výtěžnost 4000s., 34,2ml. </t>
  </si>
  <si>
    <t> Lexmark C925 </t>
  </si>
  <si>
    <t> toner žlutý do tiskárny Lexmark C925, výtěžnost 7500s. </t>
  </si>
  <si>
    <t>3153 Katedra geoinformatiky  </t>
  </si>
  <si>
    <t>503104482  </t>
  </si>
  <si>
    <t>33  </t>
  </si>
  <si>
    <t> Katedra geoinformatiky, 17. listopadu 50, 77146, Olomouc, tel.: </t>
  </si>
  <si>
    <t>MRÁZOVÁ Jaroslava , 3153  </t>
  </si>
  <si>
    <t>MRÁZOVÁ Jaroslava Ing.</t>
  </si>
  <si>
    <t> toner černý do tiskárny Lexmark C925, výtěžnost 8500s. </t>
  </si>
  <si>
    <t> toner červený do tiskárny Lexmark C925, výtěžnost 7500s. </t>
  </si>
  <si>
    <t> toner modrý do tiskárny Lexmark C925, výtěžnost 7500s. </t>
  </si>
  <si>
    <t> OKI C310 </t>
  </si>
  <si>
    <t> toner černý do tiskárny OKI C310, výtěžnost 3500s. </t>
  </si>
  <si>
    <t> OKI C822 </t>
  </si>
  <si>
    <t> toner žlutý do tiskárny OKI C822, výtěžnost 7300s. </t>
  </si>
  <si>
    <t>3122 Katedra experimentální fyziky  </t>
  </si>
  <si>
    <t> Katedra experimentální fyziky, 17. listopadu 12, 77146, Olomouc, tel.: </t>
  </si>
  <si>
    <t>SROVNAL Petr , 3122  </t>
  </si>
  <si>
    <t>SROVNAL Petr</t>
  </si>
  <si>
    <t> OKI MC332 </t>
  </si>
  <si>
    <t> toner černý do tiskárny OKI MC332, výtěžnost 2200s. </t>
  </si>
  <si>
    <t> Děkanát CMTF, Univerzitní 22, 77111, Olomouc, tel.: </t>
  </si>
  <si>
    <t>Svrčková Lucie , 6900  </t>
  </si>
  <si>
    <t>Svrčková Lucie Ing.</t>
  </si>
  <si>
    <t> toner červený do tiskárny OKI MC332, výtěžnost 1500s. </t>
  </si>
  <si>
    <t> toner žlutý do tiskárny OKI MC332, výtěžnost 1500s. </t>
  </si>
  <si>
    <t> OKI MC342 </t>
  </si>
  <si>
    <t> toner modrý do tiskárny OKI MC342, výtěžnost 1500s. </t>
  </si>
  <si>
    <t> Ricoh Aficio SP C410dn </t>
  </si>
  <si>
    <t> toner modrý do tiskárny Ricoh Aficio SP C410dn, výtěžnost 15000s. </t>
  </si>
  <si>
    <t>NOHAVICOVÁ Zdeňka , 4900  </t>
  </si>
  <si>
    <t>NOHAVICOVÁ Zdeňka</t>
  </si>
  <si>
    <t> toner žlutý do tiskárny Ricoh Aficio SP C410dn, výtěžnost 15000s. </t>
  </si>
  <si>
    <t> toner červený do tiskárny Ricoh Aficio SP C410dn, výtěžnost 15000s. </t>
  </si>
  <si>
    <t> toner černý do tiskárny Ricoh Aficio SP C410dn, výtěžnost 15000s. </t>
  </si>
  <si>
    <t> Ricoh MP C2011SP </t>
  </si>
  <si>
    <t> toner modrý do tiskárny Ricoh MP C2011SP, výtěžnost 9500s. </t>
  </si>
  <si>
    <t>9450 Oddělení rozvoje a výstavby  </t>
  </si>
  <si>
    <t> toner červený do tiskárny Ricoh MP C2011SP, výtěžnost 9500s. </t>
  </si>
  <si>
    <t> toner černý do tiskárny Ricoh MP C2011SP, výtěžnost 15000s. </t>
  </si>
  <si>
    <t> toner žlutý do tiskárny Ricoh MP C2011SP, výtěžnost 9500s. </t>
  </si>
  <si>
    <t> Ricoh MP 2501SP </t>
  </si>
  <si>
    <t> toner černý do tiskárny Ricoh MP 2501SP, výtěžnost 9000s. </t>
  </si>
  <si>
    <t>2160 Katedra divadelních a filmových studií  </t>
  </si>
  <si>
    <t> Katedra divadelních a filmových studií, Univerzitní 3, 77180, Olomouc, tel.:585633423 </t>
  </si>
  <si>
    <t>GÁBOROVÁ Anna , 2160  </t>
  </si>
  <si>
    <t>GÁBOROVÁ Anna Mgr.</t>
  </si>
  <si>
    <t> Xerox WorkCentre 3225 </t>
  </si>
  <si>
    <t> toner černý do tiskárny Xerox WorkCentre 3225, výtěžnost 2x3000s. </t>
  </si>
  <si>
    <t>3142 Laboratoř růstových regulátorů  </t>
  </si>
  <si>
    <t> Laboratoř růstových regulátorů, Šlechtitelů 11, 78371, Olomouc, tel.: </t>
  </si>
  <si>
    <t>BLAHOUŠEK Ota , 3142  </t>
  </si>
  <si>
    <t>BLAHOUŠEK Ota Mgr.</t>
  </si>
  <si>
    <t>Tonery a cartridge 018-2016</t>
  </si>
  <si>
    <t xml:space="preserve"> 991100621  </t>
  </si>
  <si>
    <t>   991100621</t>
  </si>
  <si>
    <t>991100621  </t>
  </si>
  <si>
    <t>BossCan ComPrint spol.s r.o.</t>
  </si>
  <si>
    <t>Nabídková cena 
bez DPH  kus</t>
  </si>
  <si>
    <t>Nabídková cena 
bez DPH  celkem</t>
  </si>
  <si>
    <t>LC-985Bk</t>
  </si>
  <si>
    <t>TN-3380</t>
  </si>
  <si>
    <t>LC-1240C</t>
  </si>
  <si>
    <t>LC-1240M</t>
  </si>
  <si>
    <t>LC-1240BK</t>
  </si>
  <si>
    <t>LC-1240Y</t>
  </si>
  <si>
    <t>D-CEXV34-Y</t>
  </si>
  <si>
    <t>T-CEXV34-C</t>
  </si>
  <si>
    <t>T-CEXV34-M</t>
  </si>
  <si>
    <t>D-CEXV34-Bk</t>
  </si>
  <si>
    <t>T-CEXV34-Bk</t>
  </si>
  <si>
    <t>T-CEXV34-Y</t>
  </si>
  <si>
    <t>D-CEXV34-M</t>
  </si>
  <si>
    <t>D-CEXV34-C</t>
  </si>
  <si>
    <t>T-CEXV14</t>
  </si>
  <si>
    <t>CRG-725Bk</t>
  </si>
  <si>
    <t>CRG-706</t>
  </si>
  <si>
    <t>EP-701Y</t>
  </si>
  <si>
    <t> EP-701M </t>
  </si>
  <si>
    <t>EP-701B</t>
  </si>
  <si>
    <t>EP-701C</t>
  </si>
  <si>
    <t>PGI-555PGBK XXL</t>
  </si>
  <si>
    <t>PG-540 XL  </t>
  </si>
  <si>
    <t>CL-541 XL</t>
  </si>
  <si>
    <t>C13S050709</t>
  </si>
  <si>
    <t>T789-Y</t>
  </si>
  <si>
    <t>T789-C</t>
  </si>
  <si>
    <t>T789-Bk</t>
  </si>
  <si>
    <t>T789-M</t>
  </si>
  <si>
    <t>C925H2YG</t>
  </si>
  <si>
    <t>C925H2KG</t>
  </si>
  <si>
    <t>C925H2MG</t>
  </si>
  <si>
    <t>C925H2CG</t>
  </si>
  <si>
    <t>  44973536</t>
  </si>
  <si>
    <t>  44973534</t>
  </si>
  <si>
    <t>  44973533</t>
  </si>
  <si>
    <t>DT245-C</t>
  </si>
  <si>
    <t>DT245-Y</t>
  </si>
  <si>
    <t>DT245-M</t>
  </si>
  <si>
    <t>DT245-Bk</t>
  </si>
  <si>
    <t>106R02782</t>
  </si>
  <si>
    <t>134.300,-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</si>
</sst>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21" fillId="0" borderId="0" xfId="0" applyFont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542925</xdr:colOff>
      <xdr:row>0</xdr:row>
      <xdr:rowOff>133350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0</xdr:row>
      <xdr:rowOff>0</xdr:rowOff>
    </xdr:from>
    <xdr:to>
      <xdr:col>1</xdr:col>
      <xdr:colOff>200025</xdr:colOff>
      <xdr:row>0</xdr:row>
      <xdr:rowOff>133350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0</xdr:rowOff>
    </xdr:from>
    <xdr:to>
      <xdr:col>1</xdr:col>
      <xdr:colOff>266700</xdr:colOff>
      <xdr:row>0</xdr:row>
      <xdr:rowOff>133350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0"/>
          <a:ext cx="552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161925</xdr:rowOff>
    </xdr:from>
    <xdr:to>
      <xdr:col>0</xdr:col>
      <xdr:colOff>542925</xdr:colOff>
      <xdr:row>37</xdr:row>
      <xdr:rowOff>342900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8430875"/>
          <a:ext cx="5429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3:P62"/>
  <sheetViews>
    <sheetView showGridLines="0" tabSelected="1" zoomScale="80" zoomScaleNormal="80" zoomScalePageLayoutView="0" workbookViewId="0" topLeftCell="A1">
      <pane ySplit="10" topLeftCell="A59" activePane="bottomLeft" state="frozen"/>
      <selection pane="topLeft" activeCell="A1" sqref="A1"/>
      <selection pane="bottomLeft" activeCell="E16" sqref="E16"/>
    </sheetView>
  </sheetViews>
  <sheetFormatPr defaultColWidth="9.140625" defaultRowHeight="15"/>
  <cols>
    <col min="1" max="1" width="10.8515625" style="0" customWidth="1"/>
    <col min="2" max="2" width="29.8515625" style="0" customWidth="1"/>
    <col min="3" max="3" width="36.57421875" style="0" bestFit="1" customWidth="1"/>
    <col min="4" max="4" width="14.7109375" style="0" customWidth="1"/>
    <col min="5" max="5" width="13.00390625" style="0" customWidth="1"/>
    <col min="6" max="6" width="36.57421875" style="0" bestFit="1" customWidth="1"/>
    <col min="7" max="7" width="10.8515625" style="0" bestFit="1" customWidth="1"/>
    <col min="8" max="8" width="6.421875" style="0" customWidth="1"/>
    <col min="9" max="9" width="17.140625" style="0" customWidth="1"/>
    <col min="10" max="10" width="18.00390625" style="0" customWidth="1"/>
    <col min="11" max="11" width="18.28125" style="0" customWidth="1"/>
    <col min="12" max="12" width="30.140625" style="0" customWidth="1"/>
    <col min="13" max="13" width="30.57421875" style="0" customWidth="1"/>
    <col min="14" max="14" width="28.57421875" style="0" customWidth="1"/>
    <col min="15" max="15" width="21.28125" style="0" customWidth="1"/>
    <col min="16" max="16" width="16.140625" style="0" customWidth="1"/>
  </cols>
  <sheetData>
    <row r="3" ht="23.25">
      <c r="A3" s="1" t="s">
        <v>0</v>
      </c>
    </row>
    <row r="5" ht="18">
      <c r="A5" s="2" t="s">
        <v>160</v>
      </c>
    </row>
    <row r="7" spans="1:5" ht="17.25" customHeight="1">
      <c r="A7" s="3" t="s">
        <v>1</v>
      </c>
      <c r="B7" s="4" t="s">
        <v>164</v>
      </c>
      <c r="C7" s="10" t="s">
        <v>2</v>
      </c>
      <c r="D7" s="10"/>
      <c r="E7" s="4" t="s">
        <v>208</v>
      </c>
    </row>
    <row r="8" spans="1:5" ht="15">
      <c r="A8" s="4"/>
      <c r="B8" s="4"/>
      <c r="C8" s="10" t="s">
        <v>3</v>
      </c>
      <c r="D8" s="10"/>
      <c r="E8" s="4" t="s">
        <v>4</v>
      </c>
    </row>
    <row r="10" spans="1:16" ht="45">
      <c r="A10" s="5" t="s">
        <v>5</v>
      </c>
      <c r="B10" s="5" t="s">
        <v>6</v>
      </c>
      <c r="C10" s="5" t="s">
        <v>7</v>
      </c>
      <c r="D10" s="5" t="s">
        <v>8</v>
      </c>
      <c r="E10" s="5" t="s">
        <v>9</v>
      </c>
      <c r="F10" s="5" t="s">
        <v>10</v>
      </c>
      <c r="G10" s="5" t="s">
        <v>11</v>
      </c>
      <c r="H10" s="5" t="s">
        <v>12</v>
      </c>
      <c r="I10" s="5" t="s">
        <v>13</v>
      </c>
      <c r="J10" s="5" t="s">
        <v>165</v>
      </c>
      <c r="K10" s="5" t="s">
        <v>166</v>
      </c>
      <c r="L10" s="5" t="s">
        <v>14</v>
      </c>
      <c r="M10" s="5" t="s">
        <v>15</v>
      </c>
      <c r="N10" s="5" t="s">
        <v>16</v>
      </c>
      <c r="O10" s="5" t="s">
        <v>17</v>
      </c>
      <c r="P10" s="5" t="s">
        <v>18</v>
      </c>
    </row>
    <row r="11" spans="1:16" ht="45">
      <c r="A11" s="6">
        <v>49500</v>
      </c>
      <c r="B11" s="6" t="s">
        <v>19</v>
      </c>
      <c r="C11" s="6" t="s">
        <v>20</v>
      </c>
      <c r="D11" s="11">
        <v>1</v>
      </c>
      <c r="E11" s="6">
        <v>390</v>
      </c>
      <c r="F11" s="6" t="s">
        <v>21</v>
      </c>
      <c r="G11" s="6" t="s">
        <v>22</v>
      </c>
      <c r="H11" s="6" t="s">
        <v>23</v>
      </c>
      <c r="I11" s="7" t="s">
        <v>167</v>
      </c>
      <c r="J11" s="9">
        <v>308</v>
      </c>
      <c r="K11" s="9">
        <f>D11*J11</f>
        <v>308</v>
      </c>
      <c r="L11" s="6" t="s">
        <v>21</v>
      </c>
      <c r="M11" s="6" t="s">
        <v>24</v>
      </c>
      <c r="N11" s="6" t="s">
        <v>24</v>
      </c>
      <c r="O11" s="6" t="s">
        <v>25</v>
      </c>
      <c r="P11" s="6" t="s">
        <v>26</v>
      </c>
    </row>
    <row r="12" spans="1:16" ht="45">
      <c r="A12" s="6">
        <v>49580</v>
      </c>
      <c r="B12" s="6" t="s">
        <v>27</v>
      </c>
      <c r="C12" s="6" t="s">
        <v>28</v>
      </c>
      <c r="D12" s="11">
        <v>2</v>
      </c>
      <c r="E12" s="6">
        <v>5400</v>
      </c>
      <c r="F12" s="6" t="s">
        <v>29</v>
      </c>
      <c r="G12" s="6" t="s">
        <v>22</v>
      </c>
      <c r="H12" s="6" t="s">
        <v>23</v>
      </c>
      <c r="I12" s="7" t="s">
        <v>168</v>
      </c>
      <c r="J12" s="9">
        <v>2233</v>
      </c>
      <c r="K12" s="9">
        <f aca="true" t="shared" si="0" ref="K12:K61">D12*J12</f>
        <v>4466</v>
      </c>
      <c r="L12" s="6" t="s">
        <v>29</v>
      </c>
      <c r="M12" s="6" t="s">
        <v>30</v>
      </c>
      <c r="N12" s="6" t="s">
        <v>31</v>
      </c>
      <c r="O12" s="6" t="s">
        <v>32</v>
      </c>
      <c r="P12" s="6" t="s">
        <v>33</v>
      </c>
    </row>
    <row r="13" spans="1:16" ht="45">
      <c r="A13" s="6">
        <v>49560</v>
      </c>
      <c r="B13" s="6" t="s">
        <v>34</v>
      </c>
      <c r="C13" s="6" t="s">
        <v>35</v>
      </c>
      <c r="D13" s="11">
        <v>1</v>
      </c>
      <c r="E13" s="6">
        <v>2720</v>
      </c>
      <c r="F13" s="6" t="s">
        <v>36</v>
      </c>
      <c r="G13" s="6" t="s">
        <v>22</v>
      </c>
      <c r="H13" s="6" t="s">
        <v>37</v>
      </c>
      <c r="I13" s="7" t="s">
        <v>168</v>
      </c>
      <c r="J13" s="9">
        <v>2233</v>
      </c>
      <c r="K13" s="9">
        <f t="shared" si="0"/>
        <v>2233</v>
      </c>
      <c r="L13" s="6" t="s">
        <v>36</v>
      </c>
      <c r="M13" s="6" t="s">
        <v>38</v>
      </c>
      <c r="N13" s="6" t="s">
        <v>38</v>
      </c>
      <c r="O13" s="6" t="s">
        <v>39</v>
      </c>
      <c r="P13" s="6" t="s">
        <v>40</v>
      </c>
    </row>
    <row r="14" spans="1:16" ht="60">
      <c r="A14" s="6">
        <v>49495</v>
      </c>
      <c r="B14" s="6" t="s">
        <v>41</v>
      </c>
      <c r="C14" s="6" t="s">
        <v>42</v>
      </c>
      <c r="D14" s="11">
        <v>2</v>
      </c>
      <c r="E14" s="6">
        <v>600</v>
      </c>
      <c r="F14" s="6" t="s">
        <v>43</v>
      </c>
      <c r="G14" s="6" t="s">
        <v>161</v>
      </c>
      <c r="H14" s="6" t="s">
        <v>37</v>
      </c>
      <c r="I14" s="7" t="s">
        <v>169</v>
      </c>
      <c r="J14" s="9">
        <v>293</v>
      </c>
      <c r="K14" s="9">
        <f t="shared" si="0"/>
        <v>586</v>
      </c>
      <c r="L14" s="6" t="s">
        <v>43</v>
      </c>
      <c r="M14" s="6" t="s">
        <v>44</v>
      </c>
      <c r="N14" s="6" t="s">
        <v>44</v>
      </c>
      <c r="O14" s="6" t="s">
        <v>45</v>
      </c>
      <c r="P14" s="6" t="s">
        <v>46</v>
      </c>
    </row>
    <row r="15" spans="1:16" ht="60">
      <c r="A15" s="6">
        <v>49494</v>
      </c>
      <c r="B15" s="6" t="s">
        <v>41</v>
      </c>
      <c r="C15" s="6" t="s">
        <v>47</v>
      </c>
      <c r="D15" s="11">
        <v>2</v>
      </c>
      <c r="E15" s="6">
        <v>600</v>
      </c>
      <c r="F15" s="6" t="s">
        <v>43</v>
      </c>
      <c r="G15" s="6" t="s">
        <v>162</v>
      </c>
      <c r="H15" s="6" t="s">
        <v>37</v>
      </c>
      <c r="I15" s="7" t="s">
        <v>170</v>
      </c>
      <c r="J15" s="9">
        <v>293</v>
      </c>
      <c r="K15" s="9">
        <f t="shared" si="0"/>
        <v>586</v>
      </c>
      <c r="L15" s="6" t="s">
        <v>43</v>
      </c>
      <c r="M15" s="6" t="s">
        <v>44</v>
      </c>
      <c r="N15" s="6" t="s">
        <v>44</v>
      </c>
      <c r="O15" s="6" t="s">
        <v>45</v>
      </c>
      <c r="P15" s="6" t="s">
        <v>46</v>
      </c>
    </row>
    <row r="16" spans="1:16" ht="60">
      <c r="A16" s="6">
        <v>49493</v>
      </c>
      <c r="B16" s="6" t="s">
        <v>41</v>
      </c>
      <c r="C16" s="6" t="s">
        <v>48</v>
      </c>
      <c r="D16" s="11">
        <v>2</v>
      </c>
      <c r="E16" s="6">
        <v>940</v>
      </c>
      <c r="F16" s="6" t="s">
        <v>43</v>
      </c>
      <c r="G16" s="6" t="s">
        <v>161</v>
      </c>
      <c r="H16" s="6" t="s">
        <v>37</v>
      </c>
      <c r="I16" s="7" t="s">
        <v>171</v>
      </c>
      <c r="J16" s="9">
        <v>293</v>
      </c>
      <c r="K16" s="9">
        <f t="shared" si="0"/>
        <v>586</v>
      </c>
      <c r="L16" s="6" t="s">
        <v>43</v>
      </c>
      <c r="M16" s="6" t="s">
        <v>44</v>
      </c>
      <c r="N16" s="6" t="s">
        <v>44</v>
      </c>
      <c r="O16" s="6" t="s">
        <v>45</v>
      </c>
      <c r="P16" s="6" t="s">
        <v>46</v>
      </c>
    </row>
    <row r="17" spans="1:16" ht="60">
      <c r="A17" s="6">
        <v>49498</v>
      </c>
      <c r="B17" s="6" t="s">
        <v>41</v>
      </c>
      <c r="C17" s="6" t="s">
        <v>49</v>
      </c>
      <c r="D17" s="11">
        <v>2</v>
      </c>
      <c r="E17" s="6">
        <v>600</v>
      </c>
      <c r="F17" s="6" t="s">
        <v>43</v>
      </c>
      <c r="G17" s="6" t="s">
        <v>162</v>
      </c>
      <c r="H17" s="6" t="s">
        <v>37</v>
      </c>
      <c r="I17" s="7" t="s">
        <v>172</v>
      </c>
      <c r="J17" s="9">
        <v>293</v>
      </c>
      <c r="K17" s="9">
        <f t="shared" si="0"/>
        <v>586</v>
      </c>
      <c r="L17" s="6" t="s">
        <v>43</v>
      </c>
      <c r="M17" s="6" t="s">
        <v>44</v>
      </c>
      <c r="N17" s="6" t="s">
        <v>44</v>
      </c>
      <c r="O17" s="6" t="s">
        <v>45</v>
      </c>
      <c r="P17" s="6" t="s">
        <v>46</v>
      </c>
    </row>
    <row r="18" spans="1:16" ht="45">
      <c r="A18" s="6">
        <v>49584</v>
      </c>
      <c r="B18" s="6" t="s">
        <v>50</v>
      </c>
      <c r="C18" s="6" t="s">
        <v>51</v>
      </c>
      <c r="D18" s="11">
        <v>2</v>
      </c>
      <c r="E18" s="6">
        <v>6800</v>
      </c>
      <c r="F18" s="6" t="s">
        <v>29</v>
      </c>
      <c r="G18" s="6" t="s">
        <v>22</v>
      </c>
      <c r="H18" s="6" t="s">
        <v>23</v>
      </c>
      <c r="I18" s="7" t="s">
        <v>173</v>
      </c>
      <c r="J18" s="9">
        <v>3185</v>
      </c>
      <c r="K18" s="9">
        <f t="shared" si="0"/>
        <v>6370</v>
      </c>
      <c r="L18" s="6" t="s">
        <v>29</v>
      </c>
      <c r="M18" s="6" t="s">
        <v>30</v>
      </c>
      <c r="N18" s="6" t="s">
        <v>31</v>
      </c>
      <c r="O18" s="6" t="s">
        <v>32</v>
      </c>
      <c r="P18" s="6" t="s">
        <v>33</v>
      </c>
    </row>
    <row r="19" spans="1:16" ht="45">
      <c r="A19" s="6">
        <v>49583</v>
      </c>
      <c r="B19" s="6" t="s">
        <v>50</v>
      </c>
      <c r="C19" s="6" t="s">
        <v>52</v>
      </c>
      <c r="D19" s="11">
        <v>2</v>
      </c>
      <c r="E19" s="6">
        <v>4400</v>
      </c>
      <c r="F19" s="6" t="s">
        <v>29</v>
      </c>
      <c r="G19" s="6" t="s">
        <v>22</v>
      </c>
      <c r="H19" s="6" t="s">
        <v>23</v>
      </c>
      <c r="I19" s="7" t="s">
        <v>174</v>
      </c>
      <c r="J19" s="9">
        <v>1898</v>
      </c>
      <c r="K19" s="9">
        <f t="shared" si="0"/>
        <v>3796</v>
      </c>
      <c r="L19" s="6" t="s">
        <v>29</v>
      </c>
      <c r="M19" s="6" t="s">
        <v>30</v>
      </c>
      <c r="N19" s="6" t="s">
        <v>31</v>
      </c>
      <c r="O19" s="6" t="s">
        <v>32</v>
      </c>
      <c r="P19" s="6" t="s">
        <v>33</v>
      </c>
    </row>
    <row r="20" spans="1:16" ht="45">
      <c r="A20" s="6">
        <v>49574</v>
      </c>
      <c r="B20" s="6" t="s">
        <v>50</v>
      </c>
      <c r="C20" s="6" t="s">
        <v>53</v>
      </c>
      <c r="D20" s="11">
        <v>2</v>
      </c>
      <c r="E20" s="6">
        <v>4400</v>
      </c>
      <c r="F20" s="6" t="s">
        <v>29</v>
      </c>
      <c r="G20" s="6" t="s">
        <v>22</v>
      </c>
      <c r="H20" s="6" t="s">
        <v>23</v>
      </c>
      <c r="I20" s="7" t="s">
        <v>175</v>
      </c>
      <c r="J20" s="9">
        <v>1898</v>
      </c>
      <c r="K20" s="9">
        <f t="shared" si="0"/>
        <v>3796</v>
      </c>
      <c r="L20" s="6" t="s">
        <v>29</v>
      </c>
      <c r="M20" s="6" t="s">
        <v>30</v>
      </c>
      <c r="N20" s="6" t="s">
        <v>31</v>
      </c>
      <c r="O20" s="6" t="s">
        <v>32</v>
      </c>
      <c r="P20" s="6" t="s">
        <v>33</v>
      </c>
    </row>
    <row r="21" spans="1:16" ht="45">
      <c r="A21" s="6">
        <v>49575</v>
      </c>
      <c r="B21" s="6" t="s">
        <v>50</v>
      </c>
      <c r="C21" s="6" t="s">
        <v>54</v>
      </c>
      <c r="D21" s="11">
        <v>2</v>
      </c>
      <c r="E21" s="6">
        <v>4300</v>
      </c>
      <c r="F21" s="6" t="s">
        <v>29</v>
      </c>
      <c r="G21" s="6" t="s">
        <v>22</v>
      </c>
      <c r="H21" s="6" t="s">
        <v>23</v>
      </c>
      <c r="I21" s="7" t="s">
        <v>176</v>
      </c>
      <c r="J21" s="9">
        <v>1791</v>
      </c>
      <c r="K21" s="9">
        <f t="shared" si="0"/>
        <v>3582</v>
      </c>
      <c r="L21" s="6" t="s">
        <v>29</v>
      </c>
      <c r="M21" s="6" t="s">
        <v>30</v>
      </c>
      <c r="N21" s="6" t="s">
        <v>31</v>
      </c>
      <c r="O21" s="6" t="s">
        <v>32</v>
      </c>
      <c r="P21" s="6" t="s">
        <v>33</v>
      </c>
    </row>
    <row r="22" spans="1:16" ht="45">
      <c r="A22" s="6">
        <v>49576</v>
      </c>
      <c r="B22" s="6" t="s">
        <v>50</v>
      </c>
      <c r="C22" s="6" t="s">
        <v>55</v>
      </c>
      <c r="D22" s="11">
        <v>4</v>
      </c>
      <c r="E22" s="6">
        <v>2800</v>
      </c>
      <c r="F22" s="6" t="s">
        <v>29</v>
      </c>
      <c r="G22" s="6" t="s">
        <v>22</v>
      </c>
      <c r="H22" s="6" t="s">
        <v>23</v>
      </c>
      <c r="I22" s="7" t="s">
        <v>177</v>
      </c>
      <c r="J22" s="9">
        <v>590</v>
      </c>
      <c r="K22" s="9">
        <f t="shared" si="0"/>
        <v>2360</v>
      </c>
      <c r="L22" s="6" t="s">
        <v>29</v>
      </c>
      <c r="M22" s="6" t="s">
        <v>30</v>
      </c>
      <c r="N22" s="6" t="s">
        <v>31</v>
      </c>
      <c r="O22" s="6" t="s">
        <v>32</v>
      </c>
      <c r="P22" s="6" t="s">
        <v>33</v>
      </c>
    </row>
    <row r="23" spans="1:16" ht="45">
      <c r="A23" s="6">
        <v>49582</v>
      </c>
      <c r="B23" s="6" t="s">
        <v>50</v>
      </c>
      <c r="C23" s="6" t="s">
        <v>56</v>
      </c>
      <c r="D23" s="11">
        <v>2</v>
      </c>
      <c r="E23" s="6">
        <v>4400</v>
      </c>
      <c r="F23" s="6" t="s">
        <v>29</v>
      </c>
      <c r="G23" s="6" t="s">
        <v>22</v>
      </c>
      <c r="H23" s="6" t="s">
        <v>23</v>
      </c>
      <c r="I23" s="7" t="s">
        <v>178</v>
      </c>
      <c r="J23" s="9">
        <v>1898</v>
      </c>
      <c r="K23" s="9">
        <f t="shared" si="0"/>
        <v>3796</v>
      </c>
      <c r="L23" s="6" t="s">
        <v>29</v>
      </c>
      <c r="M23" s="6" t="s">
        <v>30</v>
      </c>
      <c r="N23" s="6" t="s">
        <v>31</v>
      </c>
      <c r="O23" s="6" t="s">
        <v>32</v>
      </c>
      <c r="P23" s="6" t="s">
        <v>33</v>
      </c>
    </row>
    <row r="24" spans="1:16" ht="45">
      <c r="A24" s="6">
        <v>49578</v>
      </c>
      <c r="B24" s="6" t="s">
        <v>50</v>
      </c>
      <c r="C24" s="6" t="s">
        <v>57</v>
      </c>
      <c r="D24" s="11">
        <v>2</v>
      </c>
      <c r="E24" s="6">
        <v>6800</v>
      </c>
      <c r="F24" s="6" t="s">
        <v>29</v>
      </c>
      <c r="G24" s="6" t="s">
        <v>22</v>
      </c>
      <c r="H24" s="6" t="s">
        <v>23</v>
      </c>
      <c r="I24" s="7" t="s">
        <v>179</v>
      </c>
      <c r="J24" s="9">
        <v>3185</v>
      </c>
      <c r="K24" s="9">
        <f t="shared" si="0"/>
        <v>6370</v>
      </c>
      <c r="L24" s="6" t="s">
        <v>29</v>
      </c>
      <c r="M24" s="6" t="s">
        <v>30</v>
      </c>
      <c r="N24" s="6" t="s">
        <v>31</v>
      </c>
      <c r="O24" s="6" t="s">
        <v>32</v>
      </c>
      <c r="P24" s="6" t="s">
        <v>33</v>
      </c>
    </row>
    <row r="25" spans="1:16" ht="45">
      <c r="A25" s="6">
        <v>49579</v>
      </c>
      <c r="B25" s="6" t="s">
        <v>50</v>
      </c>
      <c r="C25" s="6" t="s">
        <v>58</v>
      </c>
      <c r="D25" s="11">
        <v>2</v>
      </c>
      <c r="E25" s="6">
        <v>6800</v>
      </c>
      <c r="F25" s="6" t="s">
        <v>29</v>
      </c>
      <c r="G25" s="6" t="s">
        <v>22</v>
      </c>
      <c r="H25" s="6" t="s">
        <v>23</v>
      </c>
      <c r="I25" s="7" t="s">
        <v>180</v>
      </c>
      <c r="J25" s="9">
        <v>3185</v>
      </c>
      <c r="K25" s="9">
        <f t="shared" si="0"/>
        <v>6370</v>
      </c>
      <c r="L25" s="6" t="s">
        <v>29</v>
      </c>
      <c r="M25" s="6" t="s">
        <v>30</v>
      </c>
      <c r="N25" s="6" t="s">
        <v>31</v>
      </c>
      <c r="O25" s="6" t="s">
        <v>32</v>
      </c>
      <c r="P25" s="6" t="s">
        <v>33</v>
      </c>
    </row>
    <row r="26" spans="1:16" ht="30">
      <c r="A26" s="6">
        <v>49555</v>
      </c>
      <c r="B26" s="6" t="s">
        <v>59</v>
      </c>
      <c r="C26" s="6" t="s">
        <v>60</v>
      </c>
      <c r="D26" s="11">
        <v>1</v>
      </c>
      <c r="E26" s="6">
        <v>580</v>
      </c>
      <c r="F26" s="6" t="s">
        <v>61</v>
      </c>
      <c r="G26" s="6" t="s">
        <v>22</v>
      </c>
      <c r="H26" s="6" t="s">
        <v>23</v>
      </c>
      <c r="I26" s="7" t="s">
        <v>181</v>
      </c>
      <c r="J26" s="9">
        <v>465</v>
      </c>
      <c r="K26" s="9">
        <f t="shared" si="0"/>
        <v>465</v>
      </c>
      <c r="L26" s="6" t="s">
        <v>61</v>
      </c>
      <c r="M26" s="6" t="s">
        <v>62</v>
      </c>
      <c r="N26" s="6" t="s">
        <v>62</v>
      </c>
      <c r="O26" s="6" t="s">
        <v>63</v>
      </c>
      <c r="P26" s="6" t="s">
        <v>64</v>
      </c>
    </row>
    <row r="27" spans="1:16" ht="30">
      <c r="A27" s="6">
        <v>49570</v>
      </c>
      <c r="B27" s="6" t="s">
        <v>65</v>
      </c>
      <c r="C27" s="6" t="s">
        <v>66</v>
      </c>
      <c r="D27" s="11">
        <v>5</v>
      </c>
      <c r="E27" s="6">
        <v>6250</v>
      </c>
      <c r="F27" s="6" t="s">
        <v>67</v>
      </c>
      <c r="G27" s="6" t="s">
        <v>22</v>
      </c>
      <c r="H27" s="6" t="s">
        <v>23</v>
      </c>
      <c r="I27" s="7" t="s">
        <v>182</v>
      </c>
      <c r="J27" s="9">
        <v>1099</v>
      </c>
      <c r="K27" s="9">
        <f t="shared" si="0"/>
        <v>5495</v>
      </c>
      <c r="L27" s="6" t="s">
        <v>67</v>
      </c>
      <c r="M27" s="6" t="s">
        <v>68</v>
      </c>
      <c r="N27" s="6" t="s">
        <v>69</v>
      </c>
      <c r="O27" s="6" t="s">
        <v>70</v>
      </c>
      <c r="P27" s="6" t="s">
        <v>71</v>
      </c>
    </row>
    <row r="28" spans="1:16" ht="60">
      <c r="A28" s="6">
        <v>49497</v>
      </c>
      <c r="B28" s="6" t="s">
        <v>72</v>
      </c>
      <c r="C28" s="6" t="s">
        <v>73</v>
      </c>
      <c r="D28" s="11">
        <v>2</v>
      </c>
      <c r="E28" s="6">
        <v>6000</v>
      </c>
      <c r="F28" s="6" t="s">
        <v>43</v>
      </c>
      <c r="G28" s="6" t="s">
        <v>163</v>
      </c>
      <c r="H28" s="6" t="s">
        <v>37</v>
      </c>
      <c r="I28" s="7" t="s">
        <v>183</v>
      </c>
      <c r="J28" s="9">
        <v>2870</v>
      </c>
      <c r="K28" s="9">
        <f t="shared" si="0"/>
        <v>5740</v>
      </c>
      <c r="L28" s="6" t="s">
        <v>43</v>
      </c>
      <c r="M28" s="6" t="s">
        <v>44</v>
      </c>
      <c r="N28" s="6" t="s">
        <v>44</v>
      </c>
      <c r="O28" s="6" t="s">
        <v>45</v>
      </c>
      <c r="P28" s="6" t="s">
        <v>46</v>
      </c>
    </row>
    <row r="29" spans="1:16" ht="45">
      <c r="A29" s="6">
        <v>49577</v>
      </c>
      <c r="B29" s="6" t="s">
        <v>74</v>
      </c>
      <c r="C29" s="6" t="s">
        <v>75</v>
      </c>
      <c r="D29" s="11">
        <v>1</v>
      </c>
      <c r="E29" s="6">
        <v>2300</v>
      </c>
      <c r="F29" s="6" t="s">
        <v>29</v>
      </c>
      <c r="G29" s="6" t="s">
        <v>22</v>
      </c>
      <c r="H29" s="6" t="s">
        <v>23</v>
      </c>
      <c r="I29" s="7" t="s">
        <v>184</v>
      </c>
      <c r="J29" s="9">
        <v>2106</v>
      </c>
      <c r="K29" s="9">
        <f t="shared" si="0"/>
        <v>2106</v>
      </c>
      <c r="L29" s="6" t="s">
        <v>29</v>
      </c>
      <c r="M29" s="6" t="s">
        <v>30</v>
      </c>
      <c r="N29" s="6" t="s">
        <v>31</v>
      </c>
      <c r="O29" s="6" t="s">
        <v>32</v>
      </c>
      <c r="P29" s="6" t="s">
        <v>33</v>
      </c>
    </row>
    <row r="30" spans="1:16" ht="45">
      <c r="A30" s="6">
        <v>49573</v>
      </c>
      <c r="B30" s="6" t="s">
        <v>74</v>
      </c>
      <c r="C30" s="6" t="s">
        <v>76</v>
      </c>
      <c r="D30" s="11">
        <v>1</v>
      </c>
      <c r="E30" s="6">
        <v>2300</v>
      </c>
      <c r="F30" s="6" t="s">
        <v>29</v>
      </c>
      <c r="G30" s="6" t="s">
        <v>22</v>
      </c>
      <c r="H30" s="6" t="s">
        <v>23</v>
      </c>
      <c r="I30" s="7" t="s">
        <v>185</v>
      </c>
      <c r="J30" s="9">
        <v>2106</v>
      </c>
      <c r="K30" s="9">
        <f t="shared" si="0"/>
        <v>2106</v>
      </c>
      <c r="L30" s="6" t="s">
        <v>29</v>
      </c>
      <c r="M30" s="6" t="s">
        <v>30</v>
      </c>
      <c r="N30" s="6" t="s">
        <v>31</v>
      </c>
      <c r="O30" s="6" t="s">
        <v>32</v>
      </c>
      <c r="P30" s="6" t="s">
        <v>33</v>
      </c>
    </row>
    <row r="31" spans="1:16" ht="45">
      <c r="A31" s="6">
        <v>49572</v>
      </c>
      <c r="B31" s="6" t="s">
        <v>74</v>
      </c>
      <c r="C31" s="6" t="s">
        <v>77</v>
      </c>
      <c r="D31" s="11">
        <v>1</v>
      </c>
      <c r="E31" s="6">
        <v>2100</v>
      </c>
      <c r="F31" s="6" t="s">
        <v>29</v>
      </c>
      <c r="G31" s="6" t="s">
        <v>22</v>
      </c>
      <c r="H31" s="6" t="s">
        <v>23</v>
      </c>
      <c r="I31" s="7" t="s">
        <v>186</v>
      </c>
      <c r="J31" s="9">
        <v>1927</v>
      </c>
      <c r="K31" s="9">
        <f t="shared" si="0"/>
        <v>1927</v>
      </c>
      <c r="L31" s="6" t="s">
        <v>29</v>
      </c>
      <c r="M31" s="6" t="s">
        <v>30</v>
      </c>
      <c r="N31" s="6" t="s">
        <v>31</v>
      </c>
      <c r="O31" s="6" t="s">
        <v>32</v>
      </c>
      <c r="P31" s="6" t="s">
        <v>33</v>
      </c>
    </row>
    <row r="32" spans="1:16" ht="45">
      <c r="A32" s="6">
        <v>49581</v>
      </c>
      <c r="B32" s="6" t="s">
        <v>74</v>
      </c>
      <c r="C32" s="6" t="s">
        <v>78</v>
      </c>
      <c r="D32" s="11">
        <v>1</v>
      </c>
      <c r="E32" s="6">
        <v>2300</v>
      </c>
      <c r="F32" s="6" t="s">
        <v>29</v>
      </c>
      <c r="G32" s="6" t="s">
        <v>22</v>
      </c>
      <c r="H32" s="6" t="s">
        <v>23</v>
      </c>
      <c r="I32" s="7" t="s">
        <v>187</v>
      </c>
      <c r="J32" s="9">
        <v>2309</v>
      </c>
      <c r="K32" s="9">
        <f t="shared" si="0"/>
        <v>2309</v>
      </c>
      <c r="L32" s="6" t="s">
        <v>29</v>
      </c>
      <c r="M32" s="6" t="s">
        <v>30</v>
      </c>
      <c r="N32" s="6" t="s">
        <v>31</v>
      </c>
      <c r="O32" s="6" t="s">
        <v>32</v>
      </c>
      <c r="P32" s="6" t="s">
        <v>33</v>
      </c>
    </row>
    <row r="33" spans="1:16" ht="45">
      <c r="A33" s="6">
        <v>49550</v>
      </c>
      <c r="B33" s="6" t="s">
        <v>79</v>
      </c>
      <c r="C33" s="6" t="s">
        <v>80</v>
      </c>
      <c r="D33" s="11">
        <v>1</v>
      </c>
      <c r="E33" s="6">
        <v>450</v>
      </c>
      <c r="F33" s="6" t="s">
        <v>81</v>
      </c>
      <c r="G33" s="6" t="s">
        <v>22</v>
      </c>
      <c r="H33" s="6" t="s">
        <v>23</v>
      </c>
      <c r="I33" s="7" t="s">
        <v>188</v>
      </c>
      <c r="J33" s="9">
        <v>402</v>
      </c>
      <c r="K33" s="9">
        <f t="shared" si="0"/>
        <v>402</v>
      </c>
      <c r="L33" s="6" t="s">
        <v>81</v>
      </c>
      <c r="M33" s="6" t="s">
        <v>82</v>
      </c>
      <c r="N33" s="6" t="s">
        <v>82</v>
      </c>
      <c r="O33" s="6" t="s">
        <v>83</v>
      </c>
      <c r="P33" s="6" t="s">
        <v>84</v>
      </c>
    </row>
    <row r="34" spans="1:16" ht="45">
      <c r="A34" s="6">
        <v>49558</v>
      </c>
      <c r="B34" s="6" t="s">
        <v>85</v>
      </c>
      <c r="C34" s="6" t="s">
        <v>86</v>
      </c>
      <c r="D34" s="11">
        <v>1</v>
      </c>
      <c r="E34" s="6">
        <v>500</v>
      </c>
      <c r="F34" s="6" t="s">
        <v>87</v>
      </c>
      <c r="G34" s="6" t="s">
        <v>22</v>
      </c>
      <c r="H34" s="6" t="s">
        <v>23</v>
      </c>
      <c r="I34" s="7" t="s">
        <v>189</v>
      </c>
      <c r="J34" s="9">
        <v>385</v>
      </c>
      <c r="K34" s="9">
        <f t="shared" si="0"/>
        <v>385</v>
      </c>
      <c r="L34" s="6" t="s">
        <v>87</v>
      </c>
      <c r="M34" s="6" t="s">
        <v>88</v>
      </c>
      <c r="N34" s="6" t="s">
        <v>88</v>
      </c>
      <c r="O34" s="6" t="s">
        <v>89</v>
      </c>
      <c r="P34" s="6" t="s">
        <v>90</v>
      </c>
    </row>
    <row r="35" spans="1:16" ht="45">
      <c r="A35" s="6">
        <v>49559</v>
      </c>
      <c r="B35" s="6" t="s">
        <v>85</v>
      </c>
      <c r="C35" s="6" t="s">
        <v>91</v>
      </c>
      <c r="D35" s="11">
        <v>1</v>
      </c>
      <c r="E35" s="6">
        <v>490</v>
      </c>
      <c r="F35" s="6" t="s">
        <v>87</v>
      </c>
      <c r="G35" s="6" t="s">
        <v>22</v>
      </c>
      <c r="H35" s="6" t="s">
        <v>23</v>
      </c>
      <c r="I35" s="7" t="s">
        <v>190</v>
      </c>
      <c r="J35" s="9">
        <v>385</v>
      </c>
      <c r="K35" s="9">
        <f t="shared" si="0"/>
        <v>385</v>
      </c>
      <c r="L35" s="6" t="s">
        <v>87</v>
      </c>
      <c r="M35" s="6" t="s">
        <v>88</v>
      </c>
      <c r="N35" s="6" t="s">
        <v>88</v>
      </c>
      <c r="O35" s="6" t="s">
        <v>89</v>
      </c>
      <c r="P35" s="6" t="s">
        <v>90</v>
      </c>
    </row>
    <row r="36" spans="1:16" ht="30">
      <c r="A36" s="6">
        <v>49499</v>
      </c>
      <c r="B36" s="6" t="s">
        <v>92</v>
      </c>
      <c r="C36" s="6" t="s">
        <v>93</v>
      </c>
      <c r="D36" s="11">
        <v>1</v>
      </c>
      <c r="E36" s="6">
        <v>1971</v>
      </c>
      <c r="F36" s="6" t="s">
        <v>94</v>
      </c>
      <c r="G36" s="6" t="s">
        <v>22</v>
      </c>
      <c r="H36" s="6" t="s">
        <v>23</v>
      </c>
      <c r="I36" s="7" t="s">
        <v>191</v>
      </c>
      <c r="J36" s="9">
        <v>1750</v>
      </c>
      <c r="K36" s="9">
        <f t="shared" si="0"/>
        <v>1750</v>
      </c>
      <c r="L36" s="6" t="s">
        <v>94</v>
      </c>
      <c r="M36" s="6" t="s">
        <v>95</v>
      </c>
      <c r="N36" s="6" t="s">
        <v>95</v>
      </c>
      <c r="O36" s="6" t="s">
        <v>96</v>
      </c>
      <c r="P36" s="6" t="s">
        <v>97</v>
      </c>
    </row>
    <row r="37" spans="1:16" ht="45">
      <c r="A37" s="6">
        <v>49589</v>
      </c>
      <c r="B37" s="6" t="s">
        <v>98</v>
      </c>
      <c r="C37" s="6" t="s">
        <v>99</v>
      </c>
      <c r="D37" s="11">
        <v>1</v>
      </c>
      <c r="E37" s="6">
        <v>1450</v>
      </c>
      <c r="F37" s="6" t="s">
        <v>100</v>
      </c>
      <c r="G37" s="6" t="s">
        <v>22</v>
      </c>
      <c r="H37" s="6" t="s">
        <v>23</v>
      </c>
      <c r="I37" s="7" t="s">
        <v>192</v>
      </c>
      <c r="J37" s="9">
        <v>1112</v>
      </c>
      <c r="K37" s="9">
        <f t="shared" si="0"/>
        <v>1112</v>
      </c>
      <c r="L37" s="6" t="s">
        <v>100</v>
      </c>
      <c r="M37" s="6" t="s">
        <v>101</v>
      </c>
      <c r="N37" s="6" t="s">
        <v>101</v>
      </c>
      <c r="O37" s="6" t="s">
        <v>102</v>
      </c>
      <c r="P37" s="6" t="s">
        <v>103</v>
      </c>
    </row>
    <row r="38" spans="1:16" ht="60">
      <c r="A38" s="6">
        <v>49588</v>
      </c>
      <c r="B38" s="6" t="s">
        <v>98</v>
      </c>
      <c r="C38" s="6" t="s">
        <v>104</v>
      </c>
      <c r="D38" s="11">
        <v>1</v>
      </c>
      <c r="E38" s="6">
        <v>1450</v>
      </c>
      <c r="F38" s="6" t="s">
        <v>100</v>
      </c>
      <c r="G38" s="6" t="s">
        <v>22</v>
      </c>
      <c r="H38" s="6" t="s">
        <v>23</v>
      </c>
      <c r="I38" s="7" t="s">
        <v>193</v>
      </c>
      <c r="J38" s="9">
        <v>1112</v>
      </c>
      <c r="K38" s="9">
        <f t="shared" si="0"/>
        <v>1112</v>
      </c>
      <c r="L38" s="6" t="s">
        <v>100</v>
      </c>
      <c r="M38" s="6" t="s">
        <v>101</v>
      </c>
      <c r="N38" s="6" t="s">
        <v>101</v>
      </c>
      <c r="O38" s="6" t="s">
        <v>102</v>
      </c>
      <c r="P38" s="6" t="s">
        <v>103</v>
      </c>
    </row>
    <row r="39" spans="1:16" ht="45">
      <c r="A39" s="6">
        <v>49590</v>
      </c>
      <c r="B39" s="6" t="s">
        <v>98</v>
      </c>
      <c r="C39" s="6" t="s">
        <v>105</v>
      </c>
      <c r="D39" s="11">
        <v>1</v>
      </c>
      <c r="E39" s="6">
        <v>1300</v>
      </c>
      <c r="F39" s="6" t="s">
        <v>100</v>
      </c>
      <c r="G39" s="6" t="s">
        <v>22</v>
      </c>
      <c r="H39" s="6" t="s">
        <v>23</v>
      </c>
      <c r="I39" s="7" t="s">
        <v>194</v>
      </c>
      <c r="J39" s="9">
        <v>1035</v>
      </c>
      <c r="K39" s="9">
        <f t="shared" si="0"/>
        <v>1035</v>
      </c>
      <c r="L39" s="6" t="s">
        <v>100</v>
      </c>
      <c r="M39" s="6" t="s">
        <v>101</v>
      </c>
      <c r="N39" s="6" t="s">
        <v>101</v>
      </c>
      <c r="O39" s="6" t="s">
        <v>102</v>
      </c>
      <c r="P39" s="6" t="s">
        <v>103</v>
      </c>
    </row>
    <row r="40" spans="1:16" ht="45">
      <c r="A40" s="6">
        <v>49591</v>
      </c>
      <c r="B40" s="6" t="s">
        <v>98</v>
      </c>
      <c r="C40" s="6" t="s">
        <v>106</v>
      </c>
      <c r="D40" s="11">
        <v>1</v>
      </c>
      <c r="E40" s="6">
        <v>1450</v>
      </c>
      <c r="F40" s="6" t="s">
        <v>100</v>
      </c>
      <c r="G40" s="6" t="s">
        <v>22</v>
      </c>
      <c r="H40" s="6" t="s">
        <v>23</v>
      </c>
      <c r="I40" s="7" t="s">
        <v>195</v>
      </c>
      <c r="J40" s="9">
        <v>1112</v>
      </c>
      <c r="K40" s="9">
        <f t="shared" si="0"/>
        <v>1112</v>
      </c>
      <c r="L40" s="6" t="s">
        <v>100</v>
      </c>
      <c r="M40" s="6" t="s">
        <v>101</v>
      </c>
      <c r="N40" s="6" t="s">
        <v>101</v>
      </c>
      <c r="O40" s="6" t="s">
        <v>102</v>
      </c>
      <c r="P40" s="6" t="s">
        <v>103</v>
      </c>
    </row>
    <row r="41" spans="1:16" ht="45">
      <c r="A41" s="6">
        <v>49533</v>
      </c>
      <c r="B41" s="6" t="s">
        <v>107</v>
      </c>
      <c r="C41" s="6" t="s">
        <v>108</v>
      </c>
      <c r="D41" s="11">
        <v>1</v>
      </c>
      <c r="E41" s="6">
        <v>6000</v>
      </c>
      <c r="F41" s="6" t="s">
        <v>109</v>
      </c>
      <c r="G41" s="6" t="s">
        <v>110</v>
      </c>
      <c r="H41" s="6" t="s">
        <v>111</v>
      </c>
      <c r="I41" s="7" t="s">
        <v>196</v>
      </c>
      <c r="J41" s="9">
        <v>5172</v>
      </c>
      <c r="K41" s="9">
        <f t="shared" si="0"/>
        <v>5172</v>
      </c>
      <c r="L41" s="6" t="s">
        <v>109</v>
      </c>
      <c r="M41" s="6" t="s">
        <v>112</v>
      </c>
      <c r="N41" s="6" t="s">
        <v>112</v>
      </c>
      <c r="O41" s="6" t="s">
        <v>113</v>
      </c>
      <c r="P41" s="6" t="s">
        <v>114</v>
      </c>
    </row>
    <row r="42" spans="1:16" ht="45">
      <c r="A42" s="6">
        <v>49534</v>
      </c>
      <c r="B42" s="6" t="s">
        <v>107</v>
      </c>
      <c r="C42" s="6" t="s">
        <v>115</v>
      </c>
      <c r="D42" s="11">
        <v>2</v>
      </c>
      <c r="E42" s="6">
        <v>7200</v>
      </c>
      <c r="F42" s="6" t="s">
        <v>109</v>
      </c>
      <c r="G42" s="6" t="s">
        <v>110</v>
      </c>
      <c r="H42" s="6" t="s">
        <v>111</v>
      </c>
      <c r="I42" s="7" t="s">
        <v>197</v>
      </c>
      <c r="J42" s="9">
        <v>3244</v>
      </c>
      <c r="K42" s="9">
        <f t="shared" si="0"/>
        <v>6488</v>
      </c>
      <c r="L42" s="6" t="s">
        <v>109</v>
      </c>
      <c r="M42" s="6" t="s">
        <v>112</v>
      </c>
      <c r="N42" s="6" t="s">
        <v>112</v>
      </c>
      <c r="O42" s="6" t="s">
        <v>113</v>
      </c>
      <c r="P42" s="6" t="s">
        <v>114</v>
      </c>
    </row>
    <row r="43" spans="1:16" ht="45">
      <c r="A43" s="6">
        <v>49535</v>
      </c>
      <c r="B43" s="6" t="s">
        <v>107</v>
      </c>
      <c r="C43" s="6" t="s">
        <v>116</v>
      </c>
      <c r="D43" s="11">
        <v>1</v>
      </c>
      <c r="E43" s="6">
        <v>6000</v>
      </c>
      <c r="F43" s="6" t="s">
        <v>109</v>
      </c>
      <c r="G43" s="6" t="s">
        <v>110</v>
      </c>
      <c r="H43" s="6" t="s">
        <v>111</v>
      </c>
      <c r="I43" s="7" t="s">
        <v>198</v>
      </c>
      <c r="J43" s="9">
        <v>5340</v>
      </c>
      <c r="K43" s="9">
        <f t="shared" si="0"/>
        <v>5340</v>
      </c>
      <c r="L43" s="6" t="s">
        <v>109</v>
      </c>
      <c r="M43" s="6" t="s">
        <v>112</v>
      </c>
      <c r="N43" s="6" t="s">
        <v>112</v>
      </c>
      <c r="O43" s="6" t="s">
        <v>113</v>
      </c>
      <c r="P43" s="6" t="s">
        <v>114</v>
      </c>
    </row>
    <row r="44" spans="1:16" ht="45">
      <c r="A44" s="6">
        <v>49532</v>
      </c>
      <c r="B44" s="6" t="s">
        <v>107</v>
      </c>
      <c r="C44" s="6" t="s">
        <v>117</v>
      </c>
      <c r="D44" s="11">
        <v>2</v>
      </c>
      <c r="E44" s="6">
        <v>12200</v>
      </c>
      <c r="F44" s="6" t="s">
        <v>109</v>
      </c>
      <c r="G44" s="6" t="s">
        <v>110</v>
      </c>
      <c r="H44" s="6" t="s">
        <v>111</v>
      </c>
      <c r="I44" s="7" t="s">
        <v>199</v>
      </c>
      <c r="J44" s="9">
        <v>5340</v>
      </c>
      <c r="K44" s="9">
        <f t="shared" si="0"/>
        <v>10680</v>
      </c>
      <c r="L44" s="6" t="s">
        <v>109</v>
      </c>
      <c r="M44" s="6" t="s">
        <v>112</v>
      </c>
      <c r="N44" s="6" t="s">
        <v>112</v>
      </c>
      <c r="O44" s="6" t="s">
        <v>113</v>
      </c>
      <c r="P44" s="6" t="s">
        <v>114</v>
      </c>
    </row>
    <row r="45" spans="1:16" ht="30">
      <c r="A45" s="6">
        <v>49571</v>
      </c>
      <c r="B45" s="6" t="s">
        <v>118</v>
      </c>
      <c r="C45" s="6" t="s">
        <v>119</v>
      </c>
      <c r="D45" s="11">
        <v>2</v>
      </c>
      <c r="E45" s="6">
        <v>2800</v>
      </c>
      <c r="F45" s="6" t="s">
        <v>67</v>
      </c>
      <c r="G45" s="6" t="s">
        <v>22</v>
      </c>
      <c r="H45" s="6" t="s">
        <v>23</v>
      </c>
      <c r="I45" s="7">
        <v>44469803</v>
      </c>
      <c r="J45" s="9">
        <v>1233</v>
      </c>
      <c r="K45" s="9">
        <f t="shared" si="0"/>
        <v>2466</v>
      </c>
      <c r="L45" s="6" t="s">
        <v>67</v>
      </c>
      <c r="M45" s="6" t="s">
        <v>68</v>
      </c>
      <c r="N45" s="6" t="s">
        <v>69</v>
      </c>
      <c r="O45" s="6" t="s">
        <v>70</v>
      </c>
      <c r="P45" s="6" t="s">
        <v>71</v>
      </c>
    </row>
    <row r="46" spans="1:16" ht="45">
      <c r="A46" s="6">
        <v>49548</v>
      </c>
      <c r="B46" s="6" t="s">
        <v>120</v>
      </c>
      <c r="C46" s="6" t="s">
        <v>121</v>
      </c>
      <c r="D46" s="11">
        <v>1</v>
      </c>
      <c r="E46" s="6">
        <v>4700</v>
      </c>
      <c r="F46" s="6" t="s">
        <v>122</v>
      </c>
      <c r="G46" s="6" t="s">
        <v>22</v>
      </c>
      <c r="H46" s="6" t="s">
        <v>37</v>
      </c>
      <c r="I46" s="7">
        <v>44844613</v>
      </c>
      <c r="J46" s="9">
        <v>4301</v>
      </c>
      <c r="K46" s="9">
        <f t="shared" si="0"/>
        <v>4301</v>
      </c>
      <c r="L46" s="6" t="s">
        <v>122</v>
      </c>
      <c r="M46" s="6" t="s">
        <v>123</v>
      </c>
      <c r="N46" s="6" t="s">
        <v>123</v>
      </c>
      <c r="O46" s="6" t="s">
        <v>124</v>
      </c>
      <c r="P46" s="6" t="s">
        <v>125</v>
      </c>
    </row>
    <row r="47" spans="1:16" ht="30">
      <c r="A47" s="6">
        <v>49554</v>
      </c>
      <c r="B47" s="6" t="s">
        <v>126</v>
      </c>
      <c r="C47" s="6" t="s">
        <v>127</v>
      </c>
      <c r="D47" s="11">
        <v>1</v>
      </c>
      <c r="E47" s="6">
        <v>1600</v>
      </c>
      <c r="F47" s="6" t="s">
        <v>94</v>
      </c>
      <c r="G47" s="6" t="s">
        <v>22</v>
      </c>
      <c r="H47" s="6" t="s">
        <v>22</v>
      </c>
      <c r="I47" s="7" t="s">
        <v>200</v>
      </c>
      <c r="J47" s="9">
        <v>1458</v>
      </c>
      <c r="K47" s="9">
        <f t="shared" si="0"/>
        <v>1458</v>
      </c>
      <c r="L47" s="6" t="s">
        <v>94</v>
      </c>
      <c r="M47" s="6" t="s">
        <v>128</v>
      </c>
      <c r="N47" s="6" t="s">
        <v>128</v>
      </c>
      <c r="O47" s="6" t="s">
        <v>129</v>
      </c>
      <c r="P47" s="6" t="s">
        <v>130</v>
      </c>
    </row>
    <row r="48" spans="1:16" ht="30">
      <c r="A48" s="6">
        <v>49553</v>
      </c>
      <c r="B48" s="6" t="s">
        <v>126</v>
      </c>
      <c r="C48" s="6" t="s">
        <v>131</v>
      </c>
      <c r="D48" s="11">
        <v>1</v>
      </c>
      <c r="E48" s="6">
        <v>1650</v>
      </c>
      <c r="F48" s="6" t="s">
        <v>94</v>
      </c>
      <c r="G48" s="6" t="s">
        <v>22</v>
      </c>
      <c r="H48" s="6" t="s">
        <v>22</v>
      </c>
      <c r="I48" s="7" t="s">
        <v>201</v>
      </c>
      <c r="J48" s="9">
        <v>1521</v>
      </c>
      <c r="K48" s="9">
        <f t="shared" si="0"/>
        <v>1521</v>
      </c>
      <c r="L48" s="6" t="s">
        <v>94</v>
      </c>
      <c r="M48" s="6" t="s">
        <v>128</v>
      </c>
      <c r="N48" s="6" t="s">
        <v>128</v>
      </c>
      <c r="O48" s="6" t="s">
        <v>129</v>
      </c>
      <c r="P48" s="6" t="s">
        <v>130</v>
      </c>
    </row>
    <row r="49" spans="1:16" ht="30">
      <c r="A49" s="6">
        <v>49551</v>
      </c>
      <c r="B49" s="6" t="s">
        <v>126</v>
      </c>
      <c r="C49" s="6" t="s">
        <v>132</v>
      </c>
      <c r="D49" s="11">
        <v>1</v>
      </c>
      <c r="E49" s="6">
        <v>1650</v>
      </c>
      <c r="F49" s="6" t="s">
        <v>94</v>
      </c>
      <c r="G49" s="6" t="s">
        <v>22</v>
      </c>
      <c r="H49" s="6" t="s">
        <v>22</v>
      </c>
      <c r="I49" s="7" t="s">
        <v>202</v>
      </c>
      <c r="J49" s="9">
        <v>1521</v>
      </c>
      <c r="K49" s="9">
        <f t="shared" si="0"/>
        <v>1521</v>
      </c>
      <c r="L49" s="6" t="s">
        <v>94</v>
      </c>
      <c r="M49" s="6" t="s">
        <v>128</v>
      </c>
      <c r="N49" s="6" t="s">
        <v>128</v>
      </c>
      <c r="O49" s="6" t="s">
        <v>129</v>
      </c>
      <c r="P49" s="6" t="s">
        <v>130</v>
      </c>
    </row>
    <row r="50" spans="1:16" ht="30">
      <c r="A50" s="6">
        <v>49552</v>
      </c>
      <c r="B50" s="6" t="s">
        <v>133</v>
      </c>
      <c r="C50" s="6" t="s">
        <v>134</v>
      </c>
      <c r="D50" s="11">
        <v>1</v>
      </c>
      <c r="E50" s="6">
        <v>1650</v>
      </c>
      <c r="F50" s="6" t="s">
        <v>94</v>
      </c>
      <c r="G50" s="6" t="s">
        <v>22</v>
      </c>
      <c r="H50" s="6" t="s">
        <v>22</v>
      </c>
      <c r="I50" s="7">
        <v>44973535</v>
      </c>
      <c r="J50" s="9">
        <v>1521</v>
      </c>
      <c r="K50" s="9">
        <f t="shared" si="0"/>
        <v>1521</v>
      </c>
      <c r="L50" s="6" t="s">
        <v>94</v>
      </c>
      <c r="M50" s="6" t="s">
        <v>128</v>
      </c>
      <c r="N50" s="6" t="s">
        <v>128</v>
      </c>
      <c r="O50" s="6" t="s">
        <v>129</v>
      </c>
      <c r="P50" s="6" t="s">
        <v>130</v>
      </c>
    </row>
    <row r="51" spans="1:16" ht="60">
      <c r="A51" s="6">
        <v>49496</v>
      </c>
      <c r="B51" s="6" t="s">
        <v>133</v>
      </c>
      <c r="C51" s="6" t="s">
        <v>134</v>
      </c>
      <c r="D51" s="11">
        <v>1</v>
      </c>
      <c r="E51" s="6">
        <v>1650</v>
      </c>
      <c r="F51" s="6" t="s">
        <v>43</v>
      </c>
      <c r="G51" s="6" t="s">
        <v>22</v>
      </c>
      <c r="H51" s="6" t="s">
        <v>22</v>
      </c>
      <c r="I51" s="7">
        <v>44973535</v>
      </c>
      <c r="J51" s="9">
        <v>1521</v>
      </c>
      <c r="K51" s="9">
        <f t="shared" si="0"/>
        <v>1521</v>
      </c>
      <c r="L51" s="6" t="s">
        <v>43</v>
      </c>
      <c r="M51" s="6" t="s">
        <v>44</v>
      </c>
      <c r="N51" s="6" t="s">
        <v>44</v>
      </c>
      <c r="O51" s="6" t="s">
        <v>45</v>
      </c>
      <c r="P51" s="6" t="s">
        <v>46</v>
      </c>
    </row>
    <row r="52" spans="1:16" ht="30">
      <c r="A52" s="6">
        <v>49528</v>
      </c>
      <c r="B52" s="6" t="s">
        <v>135</v>
      </c>
      <c r="C52" s="6" t="s">
        <v>136</v>
      </c>
      <c r="D52" s="11">
        <v>1</v>
      </c>
      <c r="E52" s="6">
        <v>3100</v>
      </c>
      <c r="F52" s="6" t="s">
        <v>94</v>
      </c>
      <c r="G52" s="6" t="s">
        <v>22</v>
      </c>
      <c r="H52" s="6" t="s">
        <v>23</v>
      </c>
      <c r="I52" s="7" t="s">
        <v>203</v>
      </c>
      <c r="J52" s="9">
        <v>2925</v>
      </c>
      <c r="K52" s="9">
        <f t="shared" si="0"/>
        <v>2925</v>
      </c>
      <c r="L52" s="6" t="s">
        <v>94</v>
      </c>
      <c r="M52" s="6" t="s">
        <v>128</v>
      </c>
      <c r="N52" s="6" t="s">
        <v>128</v>
      </c>
      <c r="O52" s="6" t="s">
        <v>137</v>
      </c>
      <c r="P52" s="6" t="s">
        <v>138</v>
      </c>
    </row>
    <row r="53" spans="1:16" ht="30">
      <c r="A53" s="6">
        <v>49529</v>
      </c>
      <c r="B53" s="6" t="s">
        <v>135</v>
      </c>
      <c r="C53" s="6" t="s">
        <v>139</v>
      </c>
      <c r="D53" s="11">
        <v>1</v>
      </c>
      <c r="E53" s="6">
        <v>3100</v>
      </c>
      <c r="F53" s="6" t="s">
        <v>94</v>
      </c>
      <c r="G53" s="6" t="s">
        <v>22</v>
      </c>
      <c r="H53" s="6" t="s">
        <v>23</v>
      </c>
      <c r="I53" s="7" t="s">
        <v>204</v>
      </c>
      <c r="J53" s="9">
        <v>2986</v>
      </c>
      <c r="K53" s="9">
        <f t="shared" si="0"/>
        <v>2986</v>
      </c>
      <c r="L53" s="6" t="s">
        <v>94</v>
      </c>
      <c r="M53" s="6" t="s">
        <v>128</v>
      </c>
      <c r="N53" s="6" t="s">
        <v>128</v>
      </c>
      <c r="O53" s="6" t="s">
        <v>137</v>
      </c>
      <c r="P53" s="6" t="s">
        <v>138</v>
      </c>
    </row>
    <row r="54" spans="1:16" ht="30">
      <c r="A54" s="6">
        <v>49531</v>
      </c>
      <c r="B54" s="6" t="s">
        <v>135</v>
      </c>
      <c r="C54" s="6" t="s">
        <v>140</v>
      </c>
      <c r="D54" s="11">
        <v>1</v>
      </c>
      <c r="E54" s="6">
        <v>3100</v>
      </c>
      <c r="F54" s="6" t="s">
        <v>94</v>
      </c>
      <c r="G54" s="6" t="s">
        <v>22</v>
      </c>
      <c r="H54" s="6" t="s">
        <v>23</v>
      </c>
      <c r="I54" s="7" t="s">
        <v>205</v>
      </c>
      <c r="J54" s="9">
        <v>2231</v>
      </c>
      <c r="K54" s="9">
        <f t="shared" si="0"/>
        <v>2231</v>
      </c>
      <c r="L54" s="6" t="s">
        <v>94</v>
      </c>
      <c r="M54" s="6" t="s">
        <v>128</v>
      </c>
      <c r="N54" s="6" t="s">
        <v>128</v>
      </c>
      <c r="O54" s="6" t="s">
        <v>137</v>
      </c>
      <c r="P54" s="6" t="s">
        <v>138</v>
      </c>
    </row>
    <row r="55" spans="1:16" ht="30">
      <c r="A55" s="6">
        <v>49530</v>
      </c>
      <c r="B55" s="6" t="s">
        <v>135</v>
      </c>
      <c r="C55" s="6" t="s">
        <v>141</v>
      </c>
      <c r="D55" s="11">
        <v>1</v>
      </c>
      <c r="E55" s="6">
        <v>1750</v>
      </c>
      <c r="F55" s="6" t="s">
        <v>94</v>
      </c>
      <c r="G55" s="6" t="s">
        <v>22</v>
      </c>
      <c r="H55" s="6" t="s">
        <v>23</v>
      </c>
      <c r="I55" s="7" t="s">
        <v>206</v>
      </c>
      <c r="J55" s="9">
        <v>1766</v>
      </c>
      <c r="K55" s="9">
        <f t="shared" si="0"/>
        <v>1766</v>
      </c>
      <c r="L55" s="6" t="s">
        <v>94</v>
      </c>
      <c r="M55" s="6" t="s">
        <v>128</v>
      </c>
      <c r="N55" s="6" t="s">
        <v>128</v>
      </c>
      <c r="O55" s="6" t="s">
        <v>137</v>
      </c>
      <c r="P55" s="6" t="s">
        <v>138</v>
      </c>
    </row>
    <row r="56" spans="1:16" ht="45">
      <c r="A56" s="6">
        <v>49491</v>
      </c>
      <c r="B56" s="6" t="s">
        <v>142</v>
      </c>
      <c r="C56" s="6" t="s">
        <v>143</v>
      </c>
      <c r="D56" s="11">
        <v>1</v>
      </c>
      <c r="E56" s="6">
        <v>1600</v>
      </c>
      <c r="F56" s="6" t="s">
        <v>144</v>
      </c>
      <c r="G56" s="6" t="s">
        <v>22</v>
      </c>
      <c r="H56" s="6" t="s">
        <v>23</v>
      </c>
      <c r="I56" s="8">
        <v>841928</v>
      </c>
      <c r="J56" s="9">
        <v>1479</v>
      </c>
      <c r="K56" s="9">
        <f t="shared" si="0"/>
        <v>1479</v>
      </c>
      <c r="L56" s="6" t="s">
        <v>144</v>
      </c>
      <c r="M56" s="6" t="s">
        <v>88</v>
      </c>
      <c r="N56" s="6" t="s">
        <v>88</v>
      </c>
      <c r="O56" s="6" t="s">
        <v>89</v>
      </c>
      <c r="P56" s="6" t="s">
        <v>90</v>
      </c>
    </row>
    <row r="57" spans="1:16" ht="45">
      <c r="A57" s="6">
        <v>49490</v>
      </c>
      <c r="B57" s="6" t="s">
        <v>142</v>
      </c>
      <c r="C57" s="6" t="s">
        <v>145</v>
      </c>
      <c r="D57" s="11">
        <v>1</v>
      </c>
      <c r="E57" s="6">
        <v>1600</v>
      </c>
      <c r="F57" s="6" t="s">
        <v>144</v>
      </c>
      <c r="G57" s="6" t="s">
        <v>22</v>
      </c>
      <c r="H57" s="6" t="s">
        <v>23</v>
      </c>
      <c r="I57" s="8">
        <v>841927</v>
      </c>
      <c r="J57" s="9">
        <v>1479</v>
      </c>
      <c r="K57" s="9">
        <f t="shared" si="0"/>
        <v>1479</v>
      </c>
      <c r="L57" s="6" t="s">
        <v>144</v>
      </c>
      <c r="M57" s="6" t="s">
        <v>88</v>
      </c>
      <c r="N57" s="6" t="s">
        <v>88</v>
      </c>
      <c r="O57" s="6" t="s">
        <v>89</v>
      </c>
      <c r="P57" s="6" t="s">
        <v>90</v>
      </c>
    </row>
    <row r="58" spans="1:16" ht="45">
      <c r="A58" s="6">
        <v>49489</v>
      </c>
      <c r="B58" s="6" t="s">
        <v>142</v>
      </c>
      <c r="C58" s="6" t="s">
        <v>146</v>
      </c>
      <c r="D58" s="11">
        <v>1</v>
      </c>
      <c r="E58" s="6">
        <v>830</v>
      </c>
      <c r="F58" s="6" t="s">
        <v>144</v>
      </c>
      <c r="G58" s="6" t="s">
        <v>22</v>
      </c>
      <c r="H58" s="6" t="s">
        <v>23</v>
      </c>
      <c r="I58" s="8">
        <v>841925</v>
      </c>
      <c r="J58" s="9">
        <v>814</v>
      </c>
      <c r="K58" s="9">
        <f t="shared" si="0"/>
        <v>814</v>
      </c>
      <c r="L58" s="6" t="s">
        <v>144</v>
      </c>
      <c r="M58" s="6" t="s">
        <v>88</v>
      </c>
      <c r="N58" s="6" t="s">
        <v>88</v>
      </c>
      <c r="O58" s="6" t="s">
        <v>89</v>
      </c>
      <c r="P58" s="6" t="s">
        <v>90</v>
      </c>
    </row>
    <row r="59" spans="1:16" ht="45">
      <c r="A59" s="6">
        <v>49488</v>
      </c>
      <c r="B59" s="6" t="s">
        <v>142</v>
      </c>
      <c r="C59" s="6" t="s">
        <v>147</v>
      </c>
      <c r="D59" s="11">
        <v>1</v>
      </c>
      <c r="E59" s="6">
        <v>1600</v>
      </c>
      <c r="F59" s="6" t="s">
        <v>144</v>
      </c>
      <c r="G59" s="6" t="s">
        <v>22</v>
      </c>
      <c r="H59" s="6" t="s">
        <v>23</v>
      </c>
      <c r="I59" s="8">
        <v>841926</v>
      </c>
      <c r="J59" s="9">
        <v>1479</v>
      </c>
      <c r="K59" s="9">
        <f t="shared" si="0"/>
        <v>1479</v>
      </c>
      <c r="L59" s="6" t="s">
        <v>144</v>
      </c>
      <c r="M59" s="6" t="s">
        <v>88</v>
      </c>
      <c r="N59" s="6" t="s">
        <v>88</v>
      </c>
      <c r="O59" s="6" t="s">
        <v>89</v>
      </c>
      <c r="P59" s="6" t="s">
        <v>90</v>
      </c>
    </row>
    <row r="60" spans="1:16" ht="60">
      <c r="A60" s="6">
        <v>49537</v>
      </c>
      <c r="B60" s="6" t="s">
        <v>148</v>
      </c>
      <c r="C60" s="6" t="s">
        <v>149</v>
      </c>
      <c r="D60" s="11">
        <v>6</v>
      </c>
      <c r="E60" s="6">
        <v>2700</v>
      </c>
      <c r="F60" s="6" t="s">
        <v>150</v>
      </c>
      <c r="G60" s="6" t="s">
        <v>22</v>
      </c>
      <c r="H60" s="6" t="s">
        <v>23</v>
      </c>
      <c r="I60" s="7">
        <v>841769</v>
      </c>
      <c r="J60" s="9">
        <v>345</v>
      </c>
      <c r="K60" s="9">
        <f t="shared" si="0"/>
        <v>2070</v>
      </c>
      <c r="L60" s="6" t="s">
        <v>150</v>
      </c>
      <c r="M60" s="6" t="s">
        <v>151</v>
      </c>
      <c r="N60" s="6" t="s">
        <v>151</v>
      </c>
      <c r="O60" s="6" t="s">
        <v>152</v>
      </c>
      <c r="P60" s="6" t="s">
        <v>153</v>
      </c>
    </row>
    <row r="61" spans="1:16" ht="45">
      <c r="A61" s="6">
        <v>49556</v>
      </c>
      <c r="B61" s="6" t="s">
        <v>154</v>
      </c>
      <c r="C61" s="6" t="s">
        <v>155</v>
      </c>
      <c r="D61" s="11">
        <v>1</v>
      </c>
      <c r="E61" s="14">
        <v>2000</v>
      </c>
      <c r="F61" s="6" t="s">
        <v>156</v>
      </c>
      <c r="G61" s="6" t="s">
        <v>22</v>
      </c>
      <c r="H61" s="6" t="s">
        <v>22</v>
      </c>
      <c r="I61" s="7" t="s">
        <v>207</v>
      </c>
      <c r="J61" s="9">
        <v>1850</v>
      </c>
      <c r="K61" s="12">
        <f t="shared" si="0"/>
        <v>1850</v>
      </c>
      <c r="L61" s="6" t="s">
        <v>156</v>
      </c>
      <c r="M61" s="6" t="s">
        <v>157</v>
      </c>
      <c r="N61" s="6" t="s">
        <v>157</v>
      </c>
      <c r="O61" s="6" t="s">
        <v>158</v>
      </c>
      <c r="P61" s="6" t="s">
        <v>159</v>
      </c>
    </row>
    <row r="62" spans="5:11" ht="15">
      <c r="E62" s="15">
        <f>SUM(E11:E61)</f>
        <v>151321</v>
      </c>
      <c r="K62" s="13">
        <f>SUM(K11:K61)</f>
        <v>134300</v>
      </c>
    </row>
  </sheetData>
  <sheetProtection/>
  <mergeCells count="2">
    <mergeCell ref="C7:D7"/>
    <mergeCell ref="C8:D8"/>
  </mergeCells>
  <printOptions/>
  <pageMargins left="0.25" right="0.25" top="0.75" bottom="0.75" header="0.3" footer="0.3"/>
  <pageSetup fitToHeight="0" fitToWidth="1" horizontalDpi="600" verticalDpi="600" orientation="landscape" paperSize="8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Dvořák</cp:lastModifiedBy>
  <cp:lastPrinted>2016-12-11T18:54:21Z</cp:lastPrinted>
  <dcterms:created xsi:type="dcterms:W3CDTF">2016-11-29T09:58:55Z</dcterms:created>
  <dcterms:modified xsi:type="dcterms:W3CDTF">2016-12-11T18:54:40Z</dcterms:modified>
  <cp:category/>
  <cp:version/>
  <cp:contentType/>
  <cp:contentStatus/>
</cp:coreProperties>
</file>