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Výběrová řízení\2021\OVZ\PřF UP - dodávka přepínačů, zdrojů nepřerušovaného napájení a příslušenství\VZ\02_Zadávací dokumentace\21052021\"/>
    </mc:Choice>
  </mc:AlternateContent>
  <bookViews>
    <workbookView xWindow="0" yWindow="0" windowWidth="23040" windowHeight="8844" activeTab="1"/>
  </bookViews>
  <sheets>
    <sheet name="Cenová kalkulace" sheetId="1" r:id="rId1"/>
    <sheet name="Přepínač_A" sheetId="5" r:id="rId2"/>
    <sheet name="Přepínač_B" sheetId="6" r:id="rId3"/>
    <sheet name="UPS_A" sheetId="3" r:id="rId4"/>
    <sheet name="UPS_B" sheetId="7" r:id="rId5"/>
  </sheets>
  <definedNames>
    <definedName name="_xlnm.Print_Area" localSheetId="0">'Cenová kalkulace'!$A$1:$E$44</definedName>
    <definedName name="_xlnm.Print_Area" localSheetId="2">Přepínač_B!$A$1:$C$108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40" i="1" s="1"/>
  <c r="D41" i="1" s="1"/>
  <c r="B22" i="1"/>
  <c r="E22" i="1" s="1"/>
  <c r="B21" i="1"/>
  <c r="A3" i="7"/>
  <c r="A3" i="3"/>
  <c r="E15" i="1"/>
  <c r="E16" i="1"/>
  <c r="E13" i="1"/>
  <c r="B4" i="6"/>
  <c r="A3" i="6"/>
  <c r="B4" i="5"/>
  <c r="A3" i="5"/>
  <c r="A1" i="5"/>
  <c r="A1" i="6" s="1"/>
  <c r="A1" i="3" l="1"/>
  <c r="A1" i="7"/>
  <c r="E14" i="1"/>
  <c r="E17" i="1" s="1"/>
  <c r="E5" i="1" s="1"/>
  <c r="A25" i="1" l="1"/>
  <c r="A19" i="1"/>
  <c r="A11" i="1"/>
  <c r="E21" i="1"/>
  <c r="E23" i="1" s="1"/>
  <c r="E6" i="1" s="1"/>
  <c r="E7" i="1"/>
  <c r="E8" i="1" l="1"/>
</calcChain>
</file>

<file path=xl/sharedStrings.xml><?xml version="1.0" encoding="utf-8"?>
<sst xmlns="http://schemas.openxmlformats.org/spreadsheetml/2006/main" count="499" uniqueCount="259">
  <si>
    <t>Popis</t>
  </si>
  <si>
    <t>Cena za MJ
[Kč bez DPH]</t>
  </si>
  <si>
    <t>Cena celkem
[Kč bez DPH]</t>
  </si>
  <si>
    <t>vyčištění interiéru zdroje od prachu a nečistot</t>
  </si>
  <si>
    <t>vizuální a mechanická kontrola výkonových svorek a výkonových obvodů zdroje</t>
  </si>
  <si>
    <t>vizuální kontrola ventilačního systému zdroje</t>
  </si>
  <si>
    <t>kontrola řídicí elektroniky zdroje</t>
  </si>
  <si>
    <t>kontrola kondenzátorových bank</t>
  </si>
  <si>
    <t>kontrola a kalibrace měřených veličin zdroje</t>
  </si>
  <si>
    <t>test zdroje ve všech provozních režimech</t>
  </si>
  <si>
    <t>kontrola celistvosti bateriových bloků, dotažení svorek a těsnosti vývodů baterií</t>
  </si>
  <si>
    <t>hloubkový vybíjecí test a proměření kapacity akumulátorů</t>
  </si>
  <si>
    <t>vypracování protokolu o profylaktické prohlídce s vyhodnocením stavu zdroje a doporučením k dalšímu provozu</t>
  </si>
  <si>
    <t>Záruční doba</t>
  </si>
  <si>
    <t>Celkové roční náklady</t>
  </si>
  <si>
    <t>Celkové náklady za provádění profylaktických prohlídek</t>
  </si>
  <si>
    <t>roky</t>
  </si>
  <si>
    <t>Kč bez DPH</t>
  </si>
  <si>
    <t>c) Provádění pravidelných profylaktických prohlídek</t>
  </si>
  <si>
    <t>Rekapitulace</t>
  </si>
  <si>
    <t>Celkové náklady</t>
  </si>
  <si>
    <t>Parametry</t>
  </si>
  <si>
    <t>Nabízené parametry</t>
  </si>
  <si>
    <t>Kapacita výstupního výkonu [W]</t>
  </si>
  <si>
    <t>Jmenovité výstupní napětí [V]</t>
  </si>
  <si>
    <t>Topologie:</t>
  </si>
  <si>
    <t xml:space="preserve">Line interaktivní </t>
  </si>
  <si>
    <t>Výstupní přípojky: </t>
  </si>
  <si>
    <t>8x IEC 320 C13 (Záložní provoz na baterie), 2x IEC Jumpers (Záložní provoz na baterie)</t>
  </si>
  <si>
    <t>Jmenovité vstupní napětí [V]</t>
  </si>
  <si>
    <t>Typ připojení vstupu: </t>
  </si>
  <si>
    <t>IEC-320 C14</t>
  </si>
  <si>
    <t>Kmitočet na vstupu [Hz]:</t>
  </si>
  <si>
    <t>50/60 +/- 3 (autodetekce)</t>
  </si>
  <si>
    <t>Rozsah vstupního napětí pro napájení z rozvodné sítě [V]</t>
  </si>
  <si>
    <t>180 - 287</t>
  </si>
  <si>
    <t>Typ baterie:</t>
  </si>
  <si>
    <t>Bezúdržbový olověný zatavený akumulátor se suspendovaným elektrolytem: neteče</t>
  </si>
  <si>
    <t>Obvyklá doba nabíjení [Hod]</t>
  </si>
  <si>
    <t>Očekávaná životnost baterie:</t>
  </si>
  <si>
    <t>3-5 let</t>
  </si>
  <si>
    <t>Počet bateriových modulů:</t>
  </si>
  <si>
    <t>Port rozhraní: </t>
  </si>
  <si>
    <t>USB</t>
  </si>
  <si>
    <t>Port</t>
  </si>
  <si>
    <t>Ovládací panel:</t>
  </si>
  <si>
    <t>Multifunkční LCD stavová a kontrolní konzola</t>
  </si>
  <si>
    <t>Zvukové upozornění:</t>
  </si>
  <si>
    <t>Provozní teplota [°C]</t>
  </si>
  <si>
    <t>0-40</t>
  </si>
  <si>
    <t>Line interaktivní</t>
  </si>
  <si>
    <t>8x IEC 320 C13 (Záložní provoz na baterie), 1x IEC 320 C19 (Záložní provoz na baterie), 3x IEC Jumpers (Záložní provoz na baterie)</t>
  </si>
  <si>
    <t>British BS1363A, IEC-320 C20, Schuko CEE 7/EU1-16P</t>
  </si>
  <si>
    <t>0/60 +/- 3 (autodetekce)</t>
  </si>
  <si>
    <t>RJ-45 Serial, SmartSlot, USB</t>
  </si>
  <si>
    <t>Požadavek na funkcionalitu</t>
  </si>
  <si>
    <t>Minimální požadavky</t>
  </si>
  <si>
    <t>Základní vlastnosti</t>
  </si>
  <si>
    <t>Třída zařízení</t>
  </si>
  <si>
    <t>L3 switch</t>
  </si>
  <si>
    <t>Velikost zařízení: 1U</t>
  </si>
  <si>
    <t>ano</t>
  </si>
  <si>
    <t>Počet 1Gbit/s metalických portů</t>
  </si>
  <si>
    <t>48x10/100/1000Mbit RJ45</t>
  </si>
  <si>
    <t>Počet 10Gbit/s optických portů s volitelným fyzickým rozhraním</t>
  </si>
  <si>
    <t>4x10Gbit SFP+ nezávislé</t>
  </si>
  <si>
    <t>10GE interface zpětně kompatibilní s 1Gbit/s a 100Mbit/s transceivery</t>
  </si>
  <si>
    <t>Všechny ethernet porty jsou dostupné zepředu</t>
  </si>
  <si>
    <t>Primární napájecí zdroj</t>
  </si>
  <si>
    <t>1x interní AC</t>
  </si>
  <si>
    <t>Podpora Energy Efficient Ethernet (802.3az)</t>
  </si>
  <si>
    <t>Celková propustnost přepínače</t>
  </si>
  <si>
    <t>176 Gb/s</t>
  </si>
  <si>
    <t>Celkový paketový výkon přepínače</t>
  </si>
  <si>
    <t>112 mpps</t>
  </si>
  <si>
    <t>Pamětový buffer</t>
  </si>
  <si>
    <t>12MB</t>
  </si>
  <si>
    <t>Maximální hloubka přepínače</t>
  </si>
  <si>
    <t>max. 26 cm</t>
  </si>
  <si>
    <t>Základní funkce a protokoly</t>
  </si>
  <si>
    <t>Podpora "jumbo rámců" včetně velikosti 9220 Byte</t>
  </si>
  <si>
    <t>Konfigurovatelné rozkládání LACP zátěže podle L3 a L4</t>
  </si>
  <si>
    <t>Počet LACP skupin/linek ve skupině</t>
  </si>
  <si>
    <t>Počet záznamů v tabulce MAC adres</t>
  </si>
  <si>
    <t xml:space="preserve">Počet záznamů v tabulce ARP </t>
  </si>
  <si>
    <t>Protokol pro definici šířených VLAN</t>
  </si>
  <si>
    <t>MVRP</t>
  </si>
  <si>
    <t>Podpora VLAN podle IEEE 802.1Q</t>
  </si>
  <si>
    <t>512 aktivních VLAN</t>
  </si>
  <si>
    <t>Zařazování do VLAN podle protokolu 802.1v</t>
  </si>
  <si>
    <t>Zařazování do VLAN podle MAC adresy bez nutnosti externího řízení (Radius)</t>
  </si>
  <si>
    <t>IEEE 802.1s - Multiple Spanning Tree</t>
  </si>
  <si>
    <t>STP instance per VLAN s 802.1Q tagováním BPDU (např. PVST+)</t>
  </si>
  <si>
    <t>Detekce protilehlého zařízení pomocí LLDP a rozšíření LLDP-MED</t>
  </si>
  <si>
    <t>Detekce jednosměrnosti optické linky (např. UDLD)</t>
  </si>
  <si>
    <t>DHCP server</t>
  </si>
  <si>
    <t>DHCP relay pro IPv4 a IPv6 včetně option 82 a 79</t>
  </si>
  <si>
    <t>NTP pro IPv4 a IPv6 včetně MD5 autentizace</t>
  </si>
  <si>
    <t>Statické směrování IPv4 a IPv6</t>
  </si>
  <si>
    <t>Dynamické směrování RIPv2 a RIPng</t>
  </si>
  <si>
    <t>Počet záznamů ve směrovací tabulce</t>
  </si>
  <si>
    <t>IGMP v3 a MLD v2</t>
  </si>
  <si>
    <t>Hardware podpora IPv4 a IPv6 ACL</t>
  </si>
  <si>
    <t>ACL definice na základě skupiny fyzických portů</t>
  </si>
  <si>
    <t>ACL aplikovatelný na rozhraní IN včetně virtuálních VLAN</t>
  </si>
  <si>
    <t>BPDU Guard a Root Guard</t>
  </si>
  <si>
    <t>DHCP snooping pro IPv4 a IPv6</t>
  </si>
  <si>
    <t>HW ochrana proti zahlcení (broadcast/multicast storm) nastavitelná na % rychlosti portu a množství paketů za vteřinu</t>
  </si>
  <si>
    <t>ICMPv4 a ICMPv6 rate-limiting per port</t>
  </si>
  <si>
    <t>Podpora ověřování 802.1X včetně více uživatelů per-port</t>
  </si>
  <si>
    <t>32 uživatelů na port</t>
  </si>
  <si>
    <t>RADIUS MAC autentizace, probíhající před 802.1x pro případy, že koncové zařízení není softwarově vybaveno pro 802.1x autentizaci</t>
  </si>
  <si>
    <t>Dynamické zařazování do VLAN a přidělení QoS podle RFC 4675</t>
  </si>
  <si>
    <t>Podpora 802.1X Guest VLAN</t>
  </si>
  <si>
    <t>Podpora IPv6 RA Guard</t>
  </si>
  <si>
    <t>IP source guard / dynamic IP lockdown pro IPv4 a IPv6</t>
  </si>
  <si>
    <t>Podpora Dynamic ARP protection</t>
  </si>
  <si>
    <t>Port security - omezení počtu MAC adres na port, statické MAC, možnost definování akcí při překročení</t>
  </si>
  <si>
    <t>Ochrana proti opakovaným výpadkům linek (flapování) s možností konfigurace citlivosti a akce při překročení</t>
  </si>
  <si>
    <t>Ochrana control plane (CPU) před útoky typu DoS</t>
  </si>
  <si>
    <t>Podpora IPv4 a IPv6 QoS</t>
  </si>
  <si>
    <t>IEEE 802.1p - minimální počet front</t>
  </si>
  <si>
    <t>Management</t>
  </si>
  <si>
    <t>CLI formou RJ45 serial konsole port</t>
  </si>
  <si>
    <t xml:space="preserve">ano </t>
  </si>
  <si>
    <t>USB konzolový port</t>
  </si>
  <si>
    <t>Konfigurace zařízení v člověku čitelné textové formě</t>
  </si>
  <si>
    <t>Podpora managementu přes IPv4 i IPv6</t>
  </si>
  <si>
    <t>SSHv2 a SFTP</t>
  </si>
  <si>
    <t>Podpora SNMPv2c a SNMPv3</t>
  </si>
  <si>
    <t>RMON</t>
  </si>
  <si>
    <t>Možnost omezení přístupu k managementu (SSH, SNMP) pomocí ACL</t>
  </si>
  <si>
    <t>Lokálně vynucené RBAC na úrovni přepínače</t>
  </si>
  <si>
    <t>Dualní flash image</t>
  </si>
  <si>
    <t>TCP a UDP SYSLOG pro IPv4 a IPv6 s možností logováni do více syslog serverů</t>
  </si>
  <si>
    <t>Podpora oddělených čítačů paketů pro IPv4 a IPv6 provoz</t>
  </si>
  <si>
    <t>Podpora RADIUS včetně RADIUS CoA (RFC3576)</t>
  </si>
  <si>
    <t>Aktivní monitoring dostupnosti RADIUSu přednastaveným jménem a heslem</t>
  </si>
  <si>
    <t>Podpora TACACS+</t>
  </si>
  <si>
    <t>Konfigurační změny pomocí naplánovaných pracovních úloh (Job scheduler)</t>
  </si>
  <si>
    <t>Analýza síťového provozu sFlow podle RFC 3176</t>
  </si>
  <si>
    <t>Podpora zrcadlení portů (SPAN) v režimu N:1</t>
  </si>
  <si>
    <t>Podpora IP SLA pro měření zpoždění provozu VoIP</t>
  </si>
  <si>
    <t>Podpora Zero Touch Provisioning (ZTP)</t>
  </si>
  <si>
    <t>REST API pro automatizaci nastavení, včetně popory CLI a batch CLI příkazů</t>
  </si>
  <si>
    <t>Podpora Chromecast Gateway</t>
  </si>
  <si>
    <t>Automatická konfigurace portu dle připojeného zařízení</t>
  </si>
  <si>
    <t>Podpora Cloud based management</t>
  </si>
  <si>
    <t>Příslušenství - SFP+/SFP moduly</t>
  </si>
  <si>
    <t>Ostatní podmínky:</t>
  </si>
  <si>
    <t>Formát zařízení</t>
  </si>
  <si>
    <t>do racku</t>
  </si>
  <si>
    <t>Velikost zařízení</t>
  </si>
  <si>
    <t>1U</t>
  </si>
  <si>
    <t>Počet optických portů 1/10 Gbit/s s volitelným fyzickým rozhraním</t>
  </si>
  <si>
    <t>24x10 Gbit/s SFP+</t>
  </si>
  <si>
    <t xml:space="preserve">Počet optických portů 40 Gbit/s </t>
  </si>
  <si>
    <t>4x 40Gbit/s qsfp+</t>
  </si>
  <si>
    <t>Možnost rozšířit počet portů pomocí modulu</t>
  </si>
  <si>
    <t>Interní hot-swap AC napájecí zdroje</t>
  </si>
  <si>
    <t>ano, 2x stejný model</t>
  </si>
  <si>
    <t>700 Gb/s</t>
  </si>
  <si>
    <t>Celkový paketový výkon přepínače s 64 byte packets</t>
  </si>
  <si>
    <t>1000 mpps</t>
  </si>
  <si>
    <t>12 MB</t>
  </si>
  <si>
    <t>Rozsah provozních teplot 0° až +40°C</t>
  </si>
  <si>
    <t>Vlastnosti stohování</t>
  </si>
  <si>
    <t>Podporovaný počet přepínačů ve stohu</t>
  </si>
  <si>
    <t>Kapacita stohovacího propojení</t>
  </si>
  <si>
    <t>160 Gbps</t>
  </si>
  <si>
    <t>Stohovací moduly a kabely pro požadovanou stohovací kapacitu součástí nabídky</t>
  </si>
  <si>
    <t>Stoh podporuje distribuované přepínání paketů</t>
  </si>
  <si>
    <t>Kterýkoli prvek ve stohu může být řídícím prvkem (1:N redundance)</t>
  </si>
  <si>
    <t>Jednotná konfigurace stohu (IP adresa, správa, konfigurační soubor)</t>
  </si>
  <si>
    <t>Seskupení portů IEEE 802.3ad mezi různými prvky stohu (Multichassis LAG)</t>
  </si>
  <si>
    <t>Stoh funguje jako jedno L3 zařízení (router, gateway, peer) včetně podpory dynamických směrovacích protokolů jako je OSPF</t>
  </si>
  <si>
    <t>Podpora "jumbo rámců" včetně velikosti 9216 Byte</t>
  </si>
  <si>
    <t>Konfigurovatelné rozkládání LACP zátěže podle L2,L3 a L4</t>
  </si>
  <si>
    <t>128/8</t>
  </si>
  <si>
    <t>4 000 aktivních VLAN</t>
  </si>
  <si>
    <t>Podpora Private VLAN</t>
  </si>
  <si>
    <t>Tunelování 802.1Q v 802.1Q</t>
  </si>
  <si>
    <t>Počet záznamů ve směrovací tabulce IPv4</t>
  </si>
  <si>
    <t>Počet záznamů ve směrovací tabulce IPv6</t>
  </si>
  <si>
    <t>Dynamické směrování OSPFv2 a OSPFv3</t>
  </si>
  <si>
    <t>Dynamické směrování BGPv4</t>
  </si>
  <si>
    <t>Policy based routing na základě ACL</t>
  </si>
  <si>
    <t xml:space="preserve">Podpora VRRP </t>
  </si>
  <si>
    <t>Podpora multicast směrování  PIM-SM</t>
  </si>
  <si>
    <t>IGMP v2 a v3</t>
  </si>
  <si>
    <t>BPDU guard</t>
  </si>
  <si>
    <t>Root guard</t>
  </si>
  <si>
    <t>HW ochrana proti zahlcení (broadcast/multicast/unicast storm) nastavitelná na % rychlosti portu a množství paketů za vteřinu</t>
  </si>
  <si>
    <t>Dynamické zařazování do VLAN a přidělení QoS</t>
  </si>
  <si>
    <t>IP source guard / dynamic IP lockdown</t>
  </si>
  <si>
    <t>Port security</t>
  </si>
  <si>
    <t>Podpora technologie MACsec</t>
  </si>
  <si>
    <t>OoB management port s podporou ethernetu</t>
  </si>
  <si>
    <t>USB port pro diagnostiku, přenos konfigurace a firmware</t>
  </si>
  <si>
    <t>SSHv2 a a SFTP</t>
  </si>
  <si>
    <t>Aktivní monitorování dostupnosti RADIUS serveru přednastaveným jménem a heslem</t>
  </si>
  <si>
    <t>Podpora konfiguračních změn pomocí naplánovaných pracovních úloh (Job scheduler)</t>
  </si>
  <si>
    <t>Port mirroring, alespoň 4 různé obousměrné session</t>
  </si>
  <si>
    <t>SPAN, RSPAN</t>
  </si>
  <si>
    <t>Zrcadlení provozu na základě filtrů: Mac-adressa, VLAN, ACL (traffic mirroring)</t>
  </si>
  <si>
    <t>Podpora OpenFlow verze 1.3</t>
  </si>
  <si>
    <t>Podpora REST API pro automatizaci nastavení sítě.</t>
  </si>
  <si>
    <t>Podpora service insertion včetně technologie VXLAN</t>
  </si>
  <si>
    <t>Příslušenství - moduly SFP+</t>
  </si>
  <si>
    <t xml:space="preserve">Moduly Dual LC MM SFP+ </t>
  </si>
  <si>
    <t>20 ks</t>
  </si>
  <si>
    <t xml:space="preserve">Moduly Dual LC SM SFP+ </t>
  </si>
  <si>
    <t>6 ks</t>
  </si>
  <si>
    <t xml:space="preserve">Technická specifikace </t>
  </si>
  <si>
    <r>
      <t xml:space="preserve">Podpora linkové agregace </t>
    </r>
    <r>
      <rPr>
        <sz val="10"/>
        <color theme="1"/>
        <rFont val="Arial"/>
        <family val="2"/>
        <charset val="238"/>
      </rPr>
      <t>IEEE 802.1AX</t>
    </r>
  </si>
  <si>
    <t>Nabídnutý typ zařízení:</t>
  </si>
  <si>
    <t>Hardware musí být dodán zcela nový, plně funkční a kompletní (včetně příslušenství)</t>
  </si>
  <si>
    <t>Dodávka musí obsahovat veškeré potřebné licence pro splnění požadovaných vlastností a parametrů.</t>
  </si>
  <si>
    <t>Jsou požadovány software aktualizace (nové verze programového vybavení) v minimální délce 60 měsíců.</t>
  </si>
  <si>
    <t>Dodavatel vyplní typ nabídnutého zařízení - žlutě podbarvené pole</t>
  </si>
  <si>
    <t>Počet zdrojů nepřerušovaného napětí [ks]</t>
  </si>
  <si>
    <t>Minimální parametry</t>
  </si>
  <si>
    <t>Čistá hmotnost [max kg]:</t>
  </si>
  <si>
    <t>Upozornění na stav, kdy je systém napájen z baterie: zřetelné upozornění na nízkou kapacitu baterie: nastavitelná doba</t>
  </si>
  <si>
    <t> 160 - 286</t>
  </si>
  <si>
    <t>Dodavatel vyplní žlutě podbarvená pole vč. typu nabídnutého zařízení</t>
  </si>
  <si>
    <t>Kapacita výstupního výkonu [VA]</t>
  </si>
  <si>
    <t>Počet přepínačů typu A [ks]</t>
  </si>
  <si>
    <t>Počet přepínačů typu B [ks]</t>
  </si>
  <si>
    <t>Přepínač typu "A"</t>
  </si>
  <si>
    <t>Přepínač typu "B"</t>
  </si>
  <si>
    <t>Modul Dual LC MM SFP+ [ks]</t>
  </si>
  <si>
    <t>Modul Dual LC MM SFP [ks]</t>
  </si>
  <si>
    <t>Příslušenství k typu "A" - SFP+/SFP moduly</t>
  </si>
  <si>
    <t>JV</t>
  </si>
  <si>
    <t>ks</t>
  </si>
  <si>
    <t>kpl</t>
  </si>
  <si>
    <t>Příslušenství k typu "B" - SFP+/SFP moduly</t>
  </si>
  <si>
    <t>Cena za dodávku přepínačů a příslušenství</t>
  </si>
  <si>
    <t>a) Dodávka přepínačů a příslušenství</t>
  </si>
  <si>
    <t>Zdroj nepřerušovaného napětí typu "A"</t>
  </si>
  <si>
    <t>Zdroj nepřerušovaného napětí typu "B"</t>
  </si>
  <si>
    <t>Cena za dodávku zdrojů nepřetržitého napájení</t>
  </si>
  <si>
    <t>Počet</t>
  </si>
  <si>
    <t>MJ</t>
  </si>
  <si>
    <t>Záruční doba 3 roky ode dne předání a převzetí dodávky.</t>
  </si>
  <si>
    <t>b) Dodávka zdrojů nepřerušovaného napájení</t>
  </si>
  <si>
    <t>Zařízení musí být dodáno zcela nové, plně funkční a kompletní (včetně příslušenství)</t>
  </si>
  <si>
    <t>Prohlídka zdrojů nepřerušovaného napájení po záruční dobu v intervalu 1x ročně. Pravidelná profylaktická prohlídka obsahuje:</t>
  </si>
  <si>
    <t>PřF UP - dodávka přepínačů a zdrojů nepřerušovaného napájení</t>
  </si>
  <si>
    <t>Dodavatel vyplní žlutě podbarvené pole.</t>
  </si>
  <si>
    <t>Funkce mDNS brány pro distribuci a filtraci multicast služeb napříč IP subenty</t>
  </si>
  <si>
    <t>Doplnění specifikace</t>
  </si>
  <si>
    <t>Je požadována technická podpora po dobu 60 měsíců.</t>
  </si>
  <si>
    <t>Množství rozhraní šachet pro síťovou kartu kompatibilní UPS zařízení umoňující vzdálenou kontrolu a nastavení přístroje</t>
  </si>
  <si>
    <t>Upozornění na stav, kdy je systém napájen z baterie: zřetelné upozornění na nízkou kapacitu baterie : nastavitelná doba</t>
  </si>
  <si>
    <t>Inteligentní Ethernet port, který zpřístupňuje funkci monitorování UPS v cloudu</t>
  </si>
  <si>
    <t>Jsou požadovány software aktualizace (nové verze programového vybavení) v minimální délce 36 měsíců.</t>
  </si>
  <si>
    <t>V případě závady bude servisní zásah proveden nejpozději následující pracovní den po dni nahlášení vady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</si>
</sst>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2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2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left" vertical="center"/>
    </xf>
    <xf numFmtId="0" fontId="0" fillId="0" borderId="0" xfId="0" applyBorder="1"/>
    <xf numFmtId="0" fontId="0" fillId="0" borderId="6" xfId="0" applyBorder="1"/>
    <xf numFmtId="0" fontId="2" fillId="0" borderId="7" xfId="0" applyFont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/>
    <xf numFmtId="4" fontId="0" fillId="0" borderId="0" xfId="0" applyNumberFormat="1" applyFont="1"/>
    <xf numFmtId="0" fontId="0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4" fontId="0" fillId="0" borderId="0" xfId="0" applyNumberFormat="1" applyFill="1" applyBorder="1" applyAlignment="1">
      <alignment horizontal="right" vertical="center"/>
    </xf>
    <xf numFmtId="0" fontId="0" fillId="0" borderId="10" xfId="0" applyFont="1" applyBorder="1"/>
    <xf numFmtId="4" fontId="0" fillId="0" borderId="1" xfId="0" applyNumberFormat="1" applyBorder="1"/>
    <xf numFmtId="4" fontId="0" fillId="0" borderId="0" xfId="0" applyNumberFormat="1"/>
    <xf numFmtId="0" fontId="3" fillId="0" borderId="0" xfId="1"/>
    <xf numFmtId="0" fontId="3" fillId="0" borderId="1" xfId="1" applyBorder="1"/>
    <xf numFmtId="0" fontId="6" fillId="0" borderId="0" xfId="1" applyFont="1"/>
    <xf numFmtId="0" fontId="1" fillId="0" borderId="0" xfId="0" applyFont="1" applyFill="1" applyAlignment="1">
      <alignment horizontal="right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16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1" applyFont="1"/>
    <xf numFmtId="0" fontId="8" fillId="0" borderId="0" xfId="1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6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0" xfId="1" applyNumberFormat="1" applyFont="1" applyAlignment="1">
      <alignment horizontal="left" vertical="center" wrapText="1"/>
    </xf>
    <xf numFmtId="0" fontId="3" fillId="0" borderId="0" xfId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6" fillId="0" borderId="0" xfId="1" applyFont="1" applyAlignment="1">
      <alignment wrapText="1"/>
    </xf>
    <xf numFmtId="0" fontId="0" fillId="0" borderId="0" xfId="1" applyFont="1" applyAlignment="1">
      <alignment wrapText="1"/>
    </xf>
    <xf numFmtId="0" fontId="8" fillId="0" borderId="1" xfId="1" applyFont="1" applyBorder="1" applyAlignment="1">
      <alignment horizontal="right" vertical="center" wrapText="1"/>
    </xf>
    <xf numFmtId="0" fontId="3" fillId="0" borderId="0" xfId="1" applyAlignment="1">
      <alignment wrapText="1"/>
    </xf>
    <xf numFmtId="0" fontId="3" fillId="0" borderId="0" xfId="1" applyAlignment="1"/>
    <xf numFmtId="0" fontId="8" fillId="2" borderId="1" xfId="1" applyFont="1" applyFill="1" applyBorder="1" applyAlignment="1">
      <alignment horizontal="right" vertical="center" wrapText="1"/>
    </xf>
    <xf numFmtId="0" fontId="0" fillId="0" borderId="12" xfId="0" applyFont="1" applyBorder="1"/>
    <xf numFmtId="0" fontId="0" fillId="0" borderId="12" xfId="0" applyBorder="1" applyAlignment="1"/>
    <xf numFmtId="0" fontId="0" fillId="0" borderId="11" xfId="0" applyBorder="1" applyAlignment="1"/>
    <xf numFmtId="0" fontId="1" fillId="5" borderId="0" xfId="0" applyFont="1" applyFill="1" applyAlignment="1">
      <alignment horizontal="left" vertical="center"/>
    </xf>
    <xf numFmtId="0" fontId="0" fillId="5" borderId="0" xfId="0" applyFont="1" applyFill="1"/>
    <xf numFmtId="0" fontId="0" fillId="5" borderId="0" xfId="0" applyFont="1" applyFill="1" applyAlignment="1">
      <alignment horizontal="left" vertical="center" wrapText="1"/>
    </xf>
    <xf numFmtId="0" fontId="7" fillId="5" borderId="1" xfId="1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vertical="center" wrapText="1"/>
    </xf>
    <xf numFmtId="0" fontId="7" fillId="6" borderId="12" xfId="1" applyFont="1" applyFill="1" applyBorder="1" applyAlignment="1">
      <alignment vertical="center" wrapText="1"/>
    </xf>
    <xf numFmtId="0" fontId="7" fillId="6" borderId="11" xfId="1" applyFont="1" applyFill="1" applyBorder="1" applyAlignment="1">
      <alignment vertical="center" wrapText="1"/>
    </xf>
    <xf numFmtId="0" fontId="7" fillId="5" borderId="10" xfId="1" applyFont="1" applyFill="1" applyBorder="1" applyAlignment="1">
      <alignment vertical="center" wrapText="1"/>
    </xf>
    <xf numFmtId="0" fontId="7" fillId="5" borderId="12" xfId="1" applyFont="1" applyFill="1" applyBorder="1" applyAlignment="1">
      <alignment vertical="center" wrapText="1"/>
    </xf>
    <xf numFmtId="0" fontId="7" fillId="5" borderId="11" xfId="1" applyFont="1" applyFill="1" applyBorder="1" applyAlignment="1">
      <alignment vertical="center" wrapText="1"/>
    </xf>
    <xf numFmtId="0" fontId="7" fillId="5" borderId="12" xfId="1" applyFont="1" applyFill="1" applyBorder="1" applyAlignment="1">
      <alignment vertical="center"/>
    </xf>
    <xf numFmtId="0" fontId="7" fillId="5" borderId="11" xfId="1" applyFont="1" applyFill="1" applyBorder="1" applyAlignment="1">
      <alignment vertical="center"/>
    </xf>
    <xf numFmtId="0" fontId="7" fillId="5" borderId="1" xfId="1" applyFont="1" applyFill="1" applyBorder="1" applyAlignment="1">
      <alignment horizontal="left" vertical="center"/>
    </xf>
    <xf numFmtId="0" fontId="0" fillId="5" borderId="0" xfId="0" applyFont="1" applyFill="1" applyAlignment="1">
      <alignment wrapText="1"/>
    </xf>
    <xf numFmtId="0" fontId="0" fillId="5" borderId="0" xfId="0" applyFill="1"/>
    <xf numFmtId="0" fontId="1" fillId="4" borderId="0" xfId="0" applyFont="1" applyFill="1" applyAlignment="1">
      <alignment vertical="center"/>
    </xf>
    <xf numFmtId="0" fontId="0" fillId="4" borderId="0" xfId="0" applyFill="1"/>
    <xf numFmtId="4" fontId="1" fillId="4" borderId="0" xfId="0" applyNumberFormat="1" applyFont="1" applyFill="1"/>
    <xf numFmtId="0" fontId="1" fillId="6" borderId="10" xfId="0" applyFont="1" applyFill="1" applyBorder="1" applyAlignment="1">
      <alignment vertical="center"/>
    </xf>
    <xf numFmtId="0" fontId="1" fillId="6" borderId="12" xfId="0" applyFont="1" applyFill="1" applyBorder="1" applyAlignment="1">
      <alignment vertical="center"/>
    </xf>
    <xf numFmtId="0" fontId="1" fillId="6" borderId="1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/>
    </xf>
    <xf numFmtId="0" fontId="0" fillId="6" borderId="0" xfId="0" applyFill="1"/>
    <xf numFmtId="4" fontId="1" fillId="6" borderId="0" xfId="0" applyNumberFormat="1" applyFont="1" applyFill="1"/>
    <xf numFmtId="0" fontId="1" fillId="6" borderId="1" xfId="0" applyFont="1" applyFill="1" applyBorder="1" applyAlignment="1">
      <alignment vertical="center"/>
    </xf>
    <xf numFmtId="0" fontId="1" fillId="6" borderId="0" xfId="0" applyFont="1" applyFill="1" applyBorder="1" applyAlignment="1">
      <alignment horizontal="left" wrapText="1"/>
    </xf>
    <xf numFmtId="0" fontId="0" fillId="6" borderId="0" xfId="0" applyFill="1" applyBorder="1" applyAlignment="1">
      <alignment horizontal="center" vertical="center"/>
    </xf>
    <xf numFmtId="4" fontId="0" fillId="6" borderId="0" xfId="0" applyNumberFormat="1" applyFill="1" applyBorder="1" applyAlignment="1">
      <alignment horizontal="right" vertical="center"/>
    </xf>
    <xf numFmtId="4" fontId="1" fillId="6" borderId="0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0" fillId="0" borderId="0" xfId="1" applyFont="1" applyAlignment="1">
      <alignment vertical="center" wrapText="1"/>
    </xf>
    <xf numFmtId="0" fontId="0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1" applyAlignment="1">
      <alignment vertical="center"/>
    </xf>
    <xf numFmtId="0" fontId="8" fillId="2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view="pageBreakPreview" zoomScaleNormal="100" zoomScaleSheetLayoutView="100" workbookViewId="0">
      <selection activeCell="A48" sqref="A48"/>
    </sheetView>
  </sheetViews>
  <sheetFormatPr defaultRowHeight="13.8" x14ac:dyDescent="0.25"/>
  <cols>
    <col min="1" max="1" width="46.19921875" customWidth="1"/>
    <col min="2" max="2" width="5.69921875" customWidth="1"/>
    <col min="3" max="3" width="4.69921875" customWidth="1"/>
    <col min="4" max="5" width="15.69921875" customWidth="1"/>
    <col min="6" max="6" width="11.69921875" bestFit="1" customWidth="1"/>
    <col min="7" max="8" width="11.3984375" bestFit="1" customWidth="1"/>
  </cols>
  <sheetData>
    <row r="1" spans="1:8" x14ac:dyDescent="0.25">
      <c r="A1" s="61" t="s">
        <v>249</v>
      </c>
      <c r="B1" s="61"/>
      <c r="C1" s="76"/>
      <c r="D1" s="76"/>
      <c r="E1" s="76"/>
    </row>
    <row r="2" spans="1:8" x14ac:dyDescent="0.25">
      <c r="A2" s="1"/>
      <c r="B2" s="1"/>
    </row>
    <row r="3" spans="1:8" x14ac:dyDescent="0.25">
      <c r="A3" s="92" t="s">
        <v>19</v>
      </c>
      <c r="B3" s="92"/>
      <c r="C3" s="78"/>
      <c r="D3" s="78"/>
      <c r="E3" s="78"/>
    </row>
    <row r="4" spans="1:8" ht="27.6" x14ac:dyDescent="0.25">
      <c r="A4" s="80" t="s">
        <v>0</v>
      </c>
      <c r="B4" s="81"/>
      <c r="C4" s="81"/>
      <c r="D4" s="82"/>
      <c r="E4" s="83" t="s">
        <v>2</v>
      </c>
    </row>
    <row r="5" spans="1:8" x14ac:dyDescent="0.25">
      <c r="A5" s="24" t="s">
        <v>239</v>
      </c>
      <c r="B5" s="58"/>
      <c r="C5" s="59"/>
      <c r="D5" s="60"/>
      <c r="E5" s="25">
        <f>E17</f>
        <v>0</v>
      </c>
    </row>
    <row r="6" spans="1:8" x14ac:dyDescent="0.25">
      <c r="A6" s="24" t="s">
        <v>246</v>
      </c>
      <c r="B6" s="58"/>
      <c r="C6" s="59"/>
      <c r="D6" s="60"/>
      <c r="E6" s="25">
        <f>E23</f>
        <v>0</v>
      </c>
    </row>
    <row r="7" spans="1:8" x14ac:dyDescent="0.25">
      <c r="A7" s="24" t="s">
        <v>18</v>
      </c>
      <c r="B7" s="58"/>
      <c r="C7" s="59"/>
      <c r="D7" s="60"/>
      <c r="E7" s="25">
        <f>D41</f>
        <v>0</v>
      </c>
    </row>
    <row r="8" spans="1:8" x14ac:dyDescent="0.25">
      <c r="A8" s="84" t="s">
        <v>20</v>
      </c>
      <c r="B8" s="84"/>
      <c r="C8" s="85"/>
      <c r="D8" s="85"/>
      <c r="E8" s="86">
        <f>E5+E6+E7</f>
        <v>0</v>
      </c>
      <c r="G8" s="26"/>
    </row>
    <row r="9" spans="1:8" x14ac:dyDescent="0.25">
      <c r="A9" s="1"/>
    </row>
    <row r="10" spans="1:8" x14ac:dyDescent="0.25">
      <c r="G10" s="26"/>
      <c r="H10" s="26"/>
    </row>
    <row r="11" spans="1:8" x14ac:dyDescent="0.25">
      <c r="A11" s="92" t="str">
        <f>A5</f>
        <v>a) Dodávka přepínačů a příslušenství</v>
      </c>
      <c r="B11" s="78"/>
      <c r="C11" s="78"/>
      <c r="D11" s="78"/>
      <c r="E11" s="78"/>
    </row>
    <row r="12" spans="1:8" ht="27.6" x14ac:dyDescent="0.25">
      <c r="A12" s="87" t="s">
        <v>0</v>
      </c>
      <c r="B12" s="83" t="s">
        <v>243</v>
      </c>
      <c r="C12" s="83" t="s">
        <v>244</v>
      </c>
      <c r="D12" s="83" t="s">
        <v>1</v>
      </c>
      <c r="E12" s="83" t="s">
        <v>2</v>
      </c>
    </row>
    <row r="13" spans="1:8" x14ac:dyDescent="0.25">
      <c r="A13" s="12" t="s">
        <v>229</v>
      </c>
      <c r="B13" s="13">
        <v>47</v>
      </c>
      <c r="C13" s="13" t="s">
        <v>235</v>
      </c>
      <c r="D13" s="15"/>
      <c r="E13" s="14">
        <f>B13*D13</f>
        <v>0</v>
      </c>
    </row>
    <row r="14" spans="1:8" x14ac:dyDescent="0.25">
      <c r="A14" s="12" t="s">
        <v>233</v>
      </c>
      <c r="B14" s="13">
        <v>1</v>
      </c>
      <c r="C14" s="13" t="s">
        <v>236</v>
      </c>
      <c r="D14" s="15"/>
      <c r="E14" s="14">
        <f t="shared" ref="E14:E16" si="0">B14*D14</f>
        <v>0</v>
      </c>
    </row>
    <row r="15" spans="1:8" x14ac:dyDescent="0.25">
      <c r="A15" s="12" t="s">
        <v>230</v>
      </c>
      <c r="B15" s="13">
        <v>1</v>
      </c>
      <c r="C15" s="13" t="s">
        <v>235</v>
      </c>
      <c r="D15" s="15"/>
      <c r="E15" s="14">
        <f>B15*D15</f>
        <v>0</v>
      </c>
    </row>
    <row r="16" spans="1:8" x14ac:dyDescent="0.25">
      <c r="A16" s="12" t="s">
        <v>237</v>
      </c>
      <c r="B16" s="13">
        <v>1</v>
      </c>
      <c r="C16" s="13" t="s">
        <v>236</v>
      </c>
      <c r="D16" s="15"/>
      <c r="E16" s="14">
        <f t="shared" si="0"/>
        <v>0</v>
      </c>
    </row>
    <row r="17" spans="1:5" x14ac:dyDescent="0.25">
      <c r="A17" s="88" t="s">
        <v>238</v>
      </c>
      <c r="B17" s="89"/>
      <c r="C17" s="89"/>
      <c r="D17" s="90"/>
      <c r="E17" s="91">
        <f>SUM(E13:E16)</f>
        <v>0</v>
      </c>
    </row>
    <row r="18" spans="1:5" x14ac:dyDescent="0.25">
      <c r="A18" s="20"/>
      <c r="B18" s="21"/>
      <c r="C18" s="21"/>
      <c r="D18" s="23"/>
      <c r="E18" s="22"/>
    </row>
    <row r="19" spans="1:5" x14ac:dyDescent="0.25">
      <c r="A19" s="92" t="str">
        <f>A6</f>
        <v>b) Dodávka zdrojů nepřerušovaného napájení</v>
      </c>
      <c r="B19" s="78"/>
      <c r="C19" s="78"/>
      <c r="D19" s="78"/>
      <c r="E19" s="78"/>
    </row>
    <row r="20" spans="1:5" ht="27.6" x14ac:dyDescent="0.25">
      <c r="A20" s="87" t="s">
        <v>0</v>
      </c>
      <c r="B20" s="83" t="s">
        <v>243</v>
      </c>
      <c r="C20" s="83" t="s">
        <v>244</v>
      </c>
      <c r="D20" s="83" t="s">
        <v>1</v>
      </c>
      <c r="E20" s="83" t="s">
        <v>2</v>
      </c>
    </row>
    <row r="21" spans="1:5" x14ac:dyDescent="0.25">
      <c r="A21" s="12" t="s">
        <v>240</v>
      </c>
      <c r="B21" s="13">
        <f>UPS_A!B4</f>
        <v>12</v>
      </c>
      <c r="C21" s="13" t="s">
        <v>235</v>
      </c>
      <c r="D21" s="15"/>
      <c r="E21" s="14">
        <f>B21*D21</f>
        <v>0</v>
      </c>
    </row>
    <row r="22" spans="1:5" x14ac:dyDescent="0.25">
      <c r="A22" s="12" t="s">
        <v>241</v>
      </c>
      <c r="B22" s="13">
        <f>UPS_B!B4</f>
        <v>1</v>
      </c>
      <c r="C22" s="13" t="s">
        <v>235</v>
      </c>
      <c r="D22" s="15"/>
      <c r="E22" s="14">
        <f>B22*D22</f>
        <v>0</v>
      </c>
    </row>
    <row r="23" spans="1:5" x14ac:dyDescent="0.25">
      <c r="A23" s="88" t="s">
        <v>242</v>
      </c>
      <c r="B23" s="89"/>
      <c r="C23" s="89"/>
      <c r="D23" s="90"/>
      <c r="E23" s="91">
        <f>SUM(E21:E22)</f>
        <v>0</v>
      </c>
    </row>
    <row r="25" spans="1:5" x14ac:dyDescent="0.25">
      <c r="A25" s="92" t="str">
        <f>A7</f>
        <v>c) Provádění pravidelných profylaktických prohlídek</v>
      </c>
      <c r="B25" s="78"/>
      <c r="C25" s="78"/>
      <c r="D25" s="78"/>
      <c r="E25" s="78"/>
    </row>
    <row r="26" spans="1:5" ht="27.6" x14ac:dyDescent="0.25">
      <c r="A26" s="87" t="s">
        <v>0</v>
      </c>
      <c r="B26" s="83" t="s">
        <v>243</v>
      </c>
      <c r="C26" s="83" t="s">
        <v>244</v>
      </c>
      <c r="D26" s="83" t="s">
        <v>1</v>
      </c>
      <c r="E26" s="83" t="s">
        <v>2</v>
      </c>
    </row>
    <row r="27" spans="1:5" ht="41.4" x14ac:dyDescent="0.25">
      <c r="A27" s="12" t="s">
        <v>248</v>
      </c>
      <c r="B27" s="13">
        <v>13</v>
      </c>
      <c r="C27" s="13" t="s">
        <v>234</v>
      </c>
      <c r="D27" s="15"/>
      <c r="E27" s="14">
        <f>B27*D27</f>
        <v>0</v>
      </c>
    </row>
    <row r="28" spans="1:5" x14ac:dyDescent="0.25">
      <c r="A28" s="3" t="s">
        <v>3</v>
      </c>
      <c r="B28" s="4"/>
      <c r="C28" s="4"/>
      <c r="D28" s="4"/>
      <c r="E28" s="5"/>
    </row>
    <row r="29" spans="1:5" x14ac:dyDescent="0.25">
      <c r="A29" s="6" t="s">
        <v>4</v>
      </c>
      <c r="B29" s="7"/>
      <c r="C29" s="7"/>
      <c r="D29" s="7"/>
      <c r="E29" s="8"/>
    </row>
    <row r="30" spans="1:5" x14ac:dyDescent="0.25">
      <c r="A30" s="6" t="s">
        <v>5</v>
      </c>
      <c r="B30" s="7"/>
      <c r="C30" s="7"/>
      <c r="D30" s="7"/>
      <c r="E30" s="8"/>
    </row>
    <row r="31" spans="1:5" x14ac:dyDescent="0.25">
      <c r="A31" s="6" t="s">
        <v>6</v>
      </c>
      <c r="B31" s="7"/>
      <c r="C31" s="7"/>
      <c r="D31" s="7"/>
      <c r="E31" s="8"/>
    </row>
    <row r="32" spans="1:5" x14ac:dyDescent="0.25">
      <c r="A32" s="6" t="s">
        <v>7</v>
      </c>
      <c r="B32" s="7"/>
      <c r="C32" s="7"/>
      <c r="D32" s="7"/>
      <c r="E32" s="8"/>
    </row>
    <row r="33" spans="1:5" x14ac:dyDescent="0.25">
      <c r="A33" s="6" t="s">
        <v>8</v>
      </c>
      <c r="B33" s="7"/>
      <c r="C33" s="7"/>
      <c r="D33" s="7"/>
      <c r="E33" s="8"/>
    </row>
    <row r="34" spans="1:5" x14ac:dyDescent="0.25">
      <c r="A34" s="6" t="s">
        <v>9</v>
      </c>
      <c r="B34" s="7"/>
      <c r="C34" s="7"/>
      <c r="D34" s="7"/>
      <c r="E34" s="8"/>
    </row>
    <row r="35" spans="1:5" x14ac:dyDescent="0.25">
      <c r="A35" s="6" t="s">
        <v>10</v>
      </c>
      <c r="B35" s="7"/>
      <c r="C35" s="7"/>
      <c r="D35" s="7"/>
      <c r="E35" s="8"/>
    </row>
    <row r="36" spans="1:5" x14ac:dyDescent="0.25">
      <c r="A36" s="6" t="s">
        <v>11</v>
      </c>
      <c r="B36" s="7"/>
      <c r="C36" s="7"/>
      <c r="D36" s="7"/>
      <c r="E36" s="8"/>
    </row>
    <row r="37" spans="1:5" x14ac:dyDescent="0.25">
      <c r="A37" s="9" t="s">
        <v>12</v>
      </c>
      <c r="B37" s="10"/>
      <c r="C37" s="10"/>
      <c r="D37" s="10"/>
      <c r="E37" s="11"/>
    </row>
    <row r="38" spans="1:5" x14ac:dyDescent="0.25">
      <c r="A38" s="16"/>
      <c r="B38" s="7"/>
      <c r="C38" s="7"/>
      <c r="D38" s="7"/>
      <c r="E38" s="7"/>
    </row>
    <row r="39" spans="1:5" x14ac:dyDescent="0.25">
      <c r="A39" s="17" t="s">
        <v>13</v>
      </c>
      <c r="D39" s="18">
        <v>3</v>
      </c>
      <c r="E39" s="18" t="s">
        <v>16</v>
      </c>
    </row>
    <row r="40" spans="1:5" x14ac:dyDescent="0.25">
      <c r="A40" s="17" t="s">
        <v>14</v>
      </c>
      <c r="D40" s="19">
        <f>E27</f>
        <v>0</v>
      </c>
      <c r="E40" s="18" t="s">
        <v>17</v>
      </c>
    </row>
    <row r="41" spans="1:5" x14ac:dyDescent="0.25">
      <c r="A41" s="77" t="s">
        <v>15</v>
      </c>
      <c r="B41" s="78"/>
      <c r="C41" s="78"/>
      <c r="D41" s="79">
        <f>D39*D40</f>
        <v>0</v>
      </c>
      <c r="E41" s="92" t="s">
        <v>17</v>
      </c>
    </row>
    <row r="43" spans="1:5" x14ac:dyDescent="0.25">
      <c r="A43" s="39" t="s">
        <v>245</v>
      </c>
    </row>
    <row r="44" spans="1:5" x14ac:dyDescent="0.25">
      <c r="A44" s="39" t="s">
        <v>250</v>
      </c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99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abSelected="1" view="pageBreakPreview" topLeftCell="A78" zoomScaleNormal="100" zoomScaleSheetLayoutView="100" workbookViewId="0">
      <selection activeCell="A87" sqref="A87"/>
    </sheetView>
  </sheetViews>
  <sheetFormatPr defaultColWidth="4.8984375" defaultRowHeight="14.4" x14ac:dyDescent="0.3"/>
  <cols>
    <col min="1" max="1" width="68.09765625" style="50" customWidth="1"/>
    <col min="2" max="2" width="28.09765625" style="27" bestFit="1" customWidth="1"/>
    <col min="3" max="3" width="23.09765625" style="27" customWidth="1"/>
    <col min="4" max="16384" width="4.8984375" style="27"/>
  </cols>
  <sheetData>
    <row r="1" spans="1:3" x14ac:dyDescent="0.3">
      <c r="A1" s="61" t="str">
        <f>'Cenová kalkulace'!A1</f>
        <v>PřF UP - dodávka přepínačů a zdrojů nepřerušovaného napájení</v>
      </c>
      <c r="B1" s="62"/>
      <c r="C1" s="62"/>
    </row>
    <row r="2" spans="1:3" x14ac:dyDescent="0.3">
      <c r="A2" s="63" t="s">
        <v>213</v>
      </c>
      <c r="B2" s="62"/>
      <c r="C2" s="62"/>
    </row>
    <row r="3" spans="1:3" ht="20.399999999999999" customHeight="1" x14ac:dyDescent="0.3">
      <c r="A3" s="93" t="str">
        <f>'Cenová kalkulace'!A13</f>
        <v>Přepínač typu "A"</v>
      </c>
      <c r="B3" s="94" t="s">
        <v>215</v>
      </c>
      <c r="C3" s="95"/>
    </row>
    <row r="4" spans="1:3" ht="20.399999999999999" customHeight="1" x14ac:dyDescent="0.3">
      <c r="A4" s="53" t="s">
        <v>227</v>
      </c>
      <c r="B4" s="43">
        <f>'Cenová kalkulace'!B13</f>
        <v>47</v>
      </c>
      <c r="C4" s="42"/>
    </row>
    <row r="5" spans="1:3" ht="20.399999999999999" customHeight="1" x14ac:dyDescent="0.3">
      <c r="A5" s="47"/>
      <c r="B5" s="30"/>
      <c r="C5" s="2"/>
    </row>
    <row r="6" spans="1:3" x14ac:dyDescent="0.3">
      <c r="A6" s="64" t="s">
        <v>55</v>
      </c>
      <c r="B6" s="65" t="s">
        <v>56</v>
      </c>
      <c r="C6" s="65" t="s">
        <v>252</v>
      </c>
    </row>
    <row r="7" spans="1:3" x14ac:dyDescent="0.3">
      <c r="A7" s="66" t="s">
        <v>57</v>
      </c>
      <c r="B7" s="67"/>
      <c r="C7" s="68"/>
    </row>
    <row r="8" spans="1:3" x14ac:dyDescent="0.3">
      <c r="A8" s="36" t="s">
        <v>58</v>
      </c>
      <c r="B8" s="31" t="s">
        <v>59</v>
      </c>
      <c r="C8" s="101"/>
    </row>
    <row r="9" spans="1:3" x14ac:dyDescent="0.3">
      <c r="A9" s="36" t="s">
        <v>60</v>
      </c>
      <c r="B9" s="31" t="s">
        <v>61</v>
      </c>
      <c r="C9" s="101"/>
    </row>
    <row r="10" spans="1:3" x14ac:dyDescent="0.3">
      <c r="A10" s="36" t="s">
        <v>62</v>
      </c>
      <c r="B10" s="31" t="s">
        <v>63</v>
      </c>
      <c r="C10" s="101"/>
    </row>
    <row r="11" spans="1:3" x14ac:dyDescent="0.3">
      <c r="A11" s="36" t="s">
        <v>64</v>
      </c>
      <c r="B11" s="31" t="s">
        <v>65</v>
      </c>
      <c r="C11" s="101"/>
    </row>
    <row r="12" spans="1:3" x14ac:dyDescent="0.3">
      <c r="A12" s="36" t="s">
        <v>66</v>
      </c>
      <c r="B12" s="31" t="s">
        <v>61</v>
      </c>
      <c r="C12" s="101"/>
    </row>
    <row r="13" spans="1:3" x14ac:dyDescent="0.3">
      <c r="A13" s="36" t="s">
        <v>67</v>
      </c>
      <c r="B13" s="31" t="s">
        <v>61</v>
      </c>
      <c r="C13" s="101"/>
    </row>
    <row r="14" spans="1:3" x14ac:dyDescent="0.3">
      <c r="A14" s="36" t="s">
        <v>68</v>
      </c>
      <c r="B14" s="31" t="s">
        <v>69</v>
      </c>
      <c r="C14" s="101"/>
    </row>
    <row r="15" spans="1:3" x14ac:dyDescent="0.3">
      <c r="A15" s="36" t="s">
        <v>70</v>
      </c>
      <c r="B15" s="31" t="s">
        <v>61</v>
      </c>
      <c r="C15" s="101"/>
    </row>
    <row r="16" spans="1:3" x14ac:dyDescent="0.3">
      <c r="A16" s="36" t="s">
        <v>71</v>
      </c>
      <c r="B16" s="31" t="s">
        <v>72</v>
      </c>
      <c r="C16" s="101"/>
    </row>
    <row r="17" spans="1:3" x14ac:dyDescent="0.3">
      <c r="A17" s="36" t="s">
        <v>73</v>
      </c>
      <c r="B17" s="31" t="s">
        <v>74</v>
      </c>
      <c r="C17" s="101"/>
    </row>
    <row r="18" spans="1:3" x14ac:dyDescent="0.3">
      <c r="A18" s="36" t="s">
        <v>75</v>
      </c>
      <c r="B18" s="31" t="s">
        <v>76</v>
      </c>
      <c r="C18" s="101"/>
    </row>
    <row r="19" spans="1:3" x14ac:dyDescent="0.3">
      <c r="A19" s="36" t="s">
        <v>77</v>
      </c>
      <c r="B19" s="31" t="s">
        <v>78</v>
      </c>
      <c r="C19" s="101"/>
    </row>
    <row r="20" spans="1:3" x14ac:dyDescent="0.3">
      <c r="A20" s="66" t="s">
        <v>79</v>
      </c>
      <c r="B20" s="67"/>
      <c r="C20" s="68"/>
    </row>
    <row r="21" spans="1:3" x14ac:dyDescent="0.3">
      <c r="A21" s="36" t="s">
        <v>80</v>
      </c>
      <c r="B21" s="31" t="s">
        <v>61</v>
      </c>
      <c r="C21" s="101"/>
    </row>
    <row r="22" spans="1:3" x14ac:dyDescent="0.3">
      <c r="A22" s="36" t="s">
        <v>214</v>
      </c>
      <c r="B22" s="31" t="s">
        <v>61</v>
      </c>
      <c r="C22" s="101"/>
    </row>
    <row r="23" spans="1:3" x14ac:dyDescent="0.3">
      <c r="A23" s="37" t="s">
        <v>81</v>
      </c>
      <c r="B23" s="33" t="s">
        <v>61</v>
      </c>
      <c r="C23" s="102"/>
    </row>
    <row r="24" spans="1:3" x14ac:dyDescent="0.3">
      <c r="A24" s="36" t="s">
        <v>82</v>
      </c>
      <c r="B24" s="34">
        <v>44434</v>
      </c>
      <c r="C24" s="101"/>
    </row>
    <row r="25" spans="1:3" x14ac:dyDescent="0.3">
      <c r="A25" s="36" t="s">
        <v>83</v>
      </c>
      <c r="B25" s="35">
        <v>16000</v>
      </c>
      <c r="C25" s="101"/>
    </row>
    <row r="26" spans="1:3" x14ac:dyDescent="0.3">
      <c r="A26" s="36" t="s">
        <v>84</v>
      </c>
      <c r="B26" s="35">
        <v>1000</v>
      </c>
      <c r="C26" s="101"/>
    </row>
    <row r="27" spans="1:3" x14ac:dyDescent="0.3">
      <c r="A27" s="37" t="s">
        <v>85</v>
      </c>
      <c r="B27" s="31" t="s">
        <v>86</v>
      </c>
      <c r="C27" s="101"/>
    </row>
    <row r="28" spans="1:3" x14ac:dyDescent="0.3">
      <c r="A28" s="36" t="s">
        <v>87</v>
      </c>
      <c r="B28" s="31" t="s">
        <v>88</v>
      </c>
      <c r="C28" s="101"/>
    </row>
    <row r="29" spans="1:3" x14ac:dyDescent="0.3">
      <c r="A29" s="36" t="s">
        <v>89</v>
      </c>
      <c r="B29" s="31" t="s">
        <v>61</v>
      </c>
      <c r="C29" s="101"/>
    </row>
    <row r="30" spans="1:3" x14ac:dyDescent="0.3">
      <c r="A30" s="36" t="s">
        <v>90</v>
      </c>
      <c r="B30" s="31" t="s">
        <v>61</v>
      </c>
      <c r="C30" s="101"/>
    </row>
    <row r="31" spans="1:3" x14ac:dyDescent="0.3">
      <c r="A31" s="36" t="s">
        <v>91</v>
      </c>
      <c r="B31" s="31" t="s">
        <v>61</v>
      </c>
      <c r="C31" s="101"/>
    </row>
    <row r="32" spans="1:3" x14ac:dyDescent="0.3">
      <c r="A32" s="36" t="s">
        <v>92</v>
      </c>
      <c r="B32" s="31" t="s">
        <v>61</v>
      </c>
      <c r="C32" s="101"/>
    </row>
    <row r="33" spans="1:3" x14ac:dyDescent="0.3">
      <c r="A33" s="37" t="s">
        <v>93</v>
      </c>
      <c r="B33" s="31" t="s">
        <v>61</v>
      </c>
      <c r="C33" s="102"/>
    </row>
    <row r="34" spans="1:3" x14ac:dyDescent="0.3">
      <c r="A34" s="37" t="s">
        <v>94</v>
      </c>
      <c r="B34" s="31" t="s">
        <v>61</v>
      </c>
      <c r="C34" s="101"/>
    </row>
    <row r="35" spans="1:3" x14ac:dyDescent="0.3">
      <c r="A35" s="36" t="s">
        <v>95</v>
      </c>
      <c r="B35" s="31" t="s">
        <v>61</v>
      </c>
      <c r="C35" s="101"/>
    </row>
    <row r="36" spans="1:3" x14ac:dyDescent="0.3">
      <c r="A36" s="36" t="s">
        <v>96</v>
      </c>
      <c r="B36" s="31" t="s">
        <v>61</v>
      </c>
      <c r="C36" s="101"/>
    </row>
    <row r="37" spans="1:3" x14ac:dyDescent="0.3">
      <c r="A37" s="36" t="s">
        <v>97</v>
      </c>
      <c r="B37" s="31" t="s">
        <v>61</v>
      </c>
      <c r="C37" s="101"/>
    </row>
    <row r="38" spans="1:3" x14ac:dyDescent="0.3">
      <c r="A38" s="36" t="s">
        <v>98</v>
      </c>
      <c r="B38" s="31" t="s">
        <v>61</v>
      </c>
      <c r="C38" s="101"/>
    </row>
    <row r="39" spans="1:3" x14ac:dyDescent="0.3">
      <c r="A39" s="36" t="s">
        <v>99</v>
      </c>
      <c r="B39" s="31" t="s">
        <v>61</v>
      </c>
      <c r="C39" s="101"/>
    </row>
    <row r="40" spans="1:3" x14ac:dyDescent="0.3">
      <c r="A40" s="36" t="s">
        <v>100</v>
      </c>
      <c r="B40" s="35">
        <v>2000</v>
      </c>
      <c r="C40" s="101"/>
    </row>
    <row r="41" spans="1:3" x14ac:dyDescent="0.3">
      <c r="A41" s="36" t="s">
        <v>101</v>
      </c>
      <c r="B41" s="31" t="s">
        <v>61</v>
      </c>
      <c r="C41" s="101"/>
    </row>
    <row r="42" spans="1:3" x14ac:dyDescent="0.3">
      <c r="A42" s="36" t="s">
        <v>102</v>
      </c>
      <c r="B42" s="31" t="s">
        <v>61</v>
      </c>
      <c r="C42" s="101"/>
    </row>
    <row r="43" spans="1:3" x14ac:dyDescent="0.3">
      <c r="A43" s="36" t="s">
        <v>103</v>
      </c>
      <c r="B43" s="31" t="s">
        <v>61</v>
      </c>
      <c r="C43" s="101"/>
    </row>
    <row r="44" spans="1:3" x14ac:dyDescent="0.3">
      <c r="A44" s="36" t="s">
        <v>104</v>
      </c>
      <c r="B44" s="31" t="s">
        <v>61</v>
      </c>
      <c r="C44" s="101"/>
    </row>
    <row r="45" spans="1:3" x14ac:dyDescent="0.3">
      <c r="A45" s="36" t="s">
        <v>105</v>
      </c>
      <c r="B45" s="31" t="s">
        <v>61</v>
      </c>
      <c r="C45" s="102"/>
    </row>
    <row r="46" spans="1:3" x14ac:dyDescent="0.3">
      <c r="A46" s="36" t="s">
        <v>106</v>
      </c>
      <c r="B46" s="31" t="s">
        <v>61</v>
      </c>
      <c r="C46" s="101"/>
    </row>
    <row r="47" spans="1:3" ht="26.4" x14ac:dyDescent="0.3">
      <c r="A47" s="36" t="s">
        <v>107</v>
      </c>
      <c r="B47" s="31" t="s">
        <v>61</v>
      </c>
      <c r="C47" s="102"/>
    </row>
    <row r="48" spans="1:3" x14ac:dyDescent="0.3">
      <c r="A48" s="37" t="s">
        <v>108</v>
      </c>
      <c r="B48" s="33" t="s">
        <v>61</v>
      </c>
      <c r="C48" s="101"/>
    </row>
    <row r="49" spans="1:3" x14ac:dyDescent="0.3">
      <c r="A49" s="36" t="s">
        <v>109</v>
      </c>
      <c r="B49" s="31" t="s">
        <v>110</v>
      </c>
      <c r="C49" s="102"/>
    </row>
    <row r="50" spans="1:3" ht="26.4" x14ac:dyDescent="0.3">
      <c r="A50" s="36" t="s">
        <v>111</v>
      </c>
      <c r="B50" s="31" t="s">
        <v>61</v>
      </c>
      <c r="C50" s="101"/>
    </row>
    <row r="51" spans="1:3" x14ac:dyDescent="0.3">
      <c r="A51" s="36" t="s">
        <v>112</v>
      </c>
      <c r="B51" s="31" t="s">
        <v>61</v>
      </c>
      <c r="C51" s="102"/>
    </row>
    <row r="52" spans="1:3" x14ac:dyDescent="0.3">
      <c r="A52" s="36" t="s">
        <v>113</v>
      </c>
      <c r="B52" s="31" t="s">
        <v>61</v>
      </c>
      <c r="C52" s="102"/>
    </row>
    <row r="53" spans="1:3" x14ac:dyDescent="0.3">
      <c r="A53" s="36" t="s">
        <v>114</v>
      </c>
      <c r="B53" s="31" t="s">
        <v>61</v>
      </c>
      <c r="C53" s="101"/>
    </row>
    <row r="54" spans="1:3" x14ac:dyDescent="0.3">
      <c r="A54" s="36" t="s">
        <v>115</v>
      </c>
      <c r="B54" s="31" t="s">
        <v>61</v>
      </c>
      <c r="C54" s="101"/>
    </row>
    <row r="55" spans="1:3" x14ac:dyDescent="0.3">
      <c r="A55" s="36" t="s">
        <v>116</v>
      </c>
      <c r="B55" s="31" t="s">
        <v>61</v>
      </c>
      <c r="C55" s="101"/>
    </row>
    <row r="56" spans="1:3" ht="26.4" x14ac:dyDescent="0.3">
      <c r="A56" s="36" t="s">
        <v>117</v>
      </c>
      <c r="B56" s="31" t="s">
        <v>61</v>
      </c>
      <c r="C56" s="101"/>
    </row>
    <row r="57" spans="1:3" ht="26.4" x14ac:dyDescent="0.3">
      <c r="A57" s="36" t="s">
        <v>118</v>
      </c>
      <c r="B57" s="31" t="s">
        <v>61</v>
      </c>
      <c r="C57" s="101"/>
    </row>
    <row r="58" spans="1:3" x14ac:dyDescent="0.3">
      <c r="A58" s="36" t="s">
        <v>119</v>
      </c>
      <c r="B58" s="31" t="s">
        <v>61</v>
      </c>
      <c r="C58" s="101"/>
    </row>
    <row r="59" spans="1:3" x14ac:dyDescent="0.3">
      <c r="A59" s="36" t="s">
        <v>120</v>
      </c>
      <c r="B59" s="31" t="s">
        <v>61</v>
      </c>
      <c r="C59" s="101"/>
    </row>
    <row r="60" spans="1:3" x14ac:dyDescent="0.3">
      <c r="A60" s="36" t="s">
        <v>121</v>
      </c>
      <c r="B60" s="31">
        <v>8</v>
      </c>
      <c r="C60" s="101"/>
    </row>
    <row r="61" spans="1:3" x14ac:dyDescent="0.3">
      <c r="A61" s="66" t="s">
        <v>122</v>
      </c>
      <c r="B61" s="67"/>
      <c r="C61" s="68"/>
    </row>
    <row r="62" spans="1:3" x14ac:dyDescent="0.3">
      <c r="A62" s="36" t="s">
        <v>123</v>
      </c>
      <c r="B62" s="31" t="s">
        <v>124</v>
      </c>
      <c r="C62" s="101"/>
    </row>
    <row r="63" spans="1:3" x14ac:dyDescent="0.3">
      <c r="A63" s="36" t="s">
        <v>125</v>
      </c>
      <c r="B63" s="31" t="s">
        <v>61</v>
      </c>
      <c r="C63" s="101"/>
    </row>
    <row r="64" spans="1:3" x14ac:dyDescent="0.3">
      <c r="A64" s="36" t="s">
        <v>126</v>
      </c>
      <c r="B64" s="31" t="s">
        <v>61</v>
      </c>
      <c r="C64" s="101"/>
    </row>
    <row r="65" spans="1:3" x14ac:dyDescent="0.3">
      <c r="A65" s="36" t="s">
        <v>127</v>
      </c>
      <c r="B65" s="31" t="s">
        <v>61</v>
      </c>
      <c r="C65" s="101"/>
    </row>
    <row r="66" spans="1:3" x14ac:dyDescent="0.3">
      <c r="A66" s="36" t="s">
        <v>128</v>
      </c>
      <c r="B66" s="31" t="s">
        <v>61</v>
      </c>
      <c r="C66" s="101"/>
    </row>
    <row r="67" spans="1:3" x14ac:dyDescent="0.3">
      <c r="A67" s="36" t="s">
        <v>129</v>
      </c>
      <c r="B67" s="31" t="s">
        <v>61</v>
      </c>
      <c r="C67" s="101"/>
    </row>
    <row r="68" spans="1:3" x14ac:dyDescent="0.3">
      <c r="A68" s="36" t="s">
        <v>130</v>
      </c>
      <c r="B68" s="31" t="s">
        <v>61</v>
      </c>
      <c r="C68" s="101"/>
    </row>
    <row r="69" spans="1:3" x14ac:dyDescent="0.3">
      <c r="A69" s="36" t="s">
        <v>131</v>
      </c>
      <c r="B69" s="31" t="s">
        <v>61</v>
      </c>
      <c r="C69" s="101"/>
    </row>
    <row r="70" spans="1:3" x14ac:dyDescent="0.3">
      <c r="A70" s="36" t="s">
        <v>132</v>
      </c>
      <c r="B70" s="31" t="s">
        <v>61</v>
      </c>
      <c r="C70" s="101"/>
    </row>
    <row r="71" spans="1:3" x14ac:dyDescent="0.3">
      <c r="A71" s="36" t="s">
        <v>133</v>
      </c>
      <c r="B71" s="31" t="s">
        <v>61</v>
      </c>
      <c r="C71" s="101"/>
    </row>
    <row r="72" spans="1:3" x14ac:dyDescent="0.3">
      <c r="A72" s="36" t="s">
        <v>134</v>
      </c>
      <c r="B72" s="31" t="s">
        <v>61</v>
      </c>
      <c r="C72" s="101"/>
    </row>
    <row r="73" spans="1:3" x14ac:dyDescent="0.3">
      <c r="A73" s="38" t="s">
        <v>135</v>
      </c>
      <c r="B73" s="31" t="s">
        <v>61</v>
      </c>
      <c r="C73" s="101"/>
    </row>
    <row r="74" spans="1:3" x14ac:dyDescent="0.3">
      <c r="A74" s="36" t="s">
        <v>136</v>
      </c>
      <c r="B74" s="31" t="s">
        <v>61</v>
      </c>
      <c r="C74" s="101"/>
    </row>
    <row r="75" spans="1:3" x14ac:dyDescent="0.3">
      <c r="A75" s="36" t="s">
        <v>137</v>
      </c>
      <c r="B75" s="31" t="s">
        <v>61</v>
      </c>
      <c r="C75" s="101"/>
    </row>
    <row r="76" spans="1:3" x14ac:dyDescent="0.3">
      <c r="A76" s="36" t="s">
        <v>138</v>
      </c>
      <c r="B76" s="31" t="s">
        <v>61</v>
      </c>
      <c r="C76" s="101"/>
    </row>
    <row r="77" spans="1:3" x14ac:dyDescent="0.3">
      <c r="A77" s="36" t="s">
        <v>139</v>
      </c>
      <c r="B77" s="31" t="s">
        <v>61</v>
      </c>
      <c r="C77" s="101"/>
    </row>
    <row r="78" spans="1:3" x14ac:dyDescent="0.3">
      <c r="A78" s="36" t="s">
        <v>140</v>
      </c>
      <c r="B78" s="31" t="s">
        <v>61</v>
      </c>
      <c r="C78" s="101"/>
    </row>
    <row r="79" spans="1:3" x14ac:dyDescent="0.3">
      <c r="A79" s="37" t="s">
        <v>141</v>
      </c>
      <c r="B79" s="33" t="s">
        <v>61</v>
      </c>
      <c r="C79" s="101"/>
    </row>
    <row r="80" spans="1:3" x14ac:dyDescent="0.3">
      <c r="A80" s="37" t="s">
        <v>142</v>
      </c>
      <c r="B80" s="33" t="s">
        <v>61</v>
      </c>
      <c r="C80" s="101"/>
    </row>
    <row r="81" spans="1:3" x14ac:dyDescent="0.3">
      <c r="A81" s="36" t="s">
        <v>143</v>
      </c>
      <c r="B81" s="31" t="s">
        <v>61</v>
      </c>
      <c r="C81" s="101"/>
    </row>
    <row r="82" spans="1:3" x14ac:dyDescent="0.3">
      <c r="A82" s="36" t="s">
        <v>144</v>
      </c>
      <c r="B82" s="31" t="s">
        <v>61</v>
      </c>
      <c r="C82" s="101"/>
    </row>
    <row r="83" spans="1:3" x14ac:dyDescent="0.3">
      <c r="A83" s="36" t="s">
        <v>145</v>
      </c>
      <c r="B83" s="31" t="s">
        <v>61</v>
      </c>
      <c r="C83" s="101"/>
    </row>
    <row r="84" spans="1:3" x14ac:dyDescent="0.3">
      <c r="A84" s="37" t="s">
        <v>251</v>
      </c>
      <c r="B84" s="31" t="s">
        <v>61</v>
      </c>
      <c r="C84" s="101"/>
    </row>
    <row r="85" spans="1:3" x14ac:dyDescent="0.3">
      <c r="A85" s="36" t="s">
        <v>146</v>
      </c>
      <c r="B85" s="31" t="s">
        <v>61</v>
      </c>
      <c r="C85" s="101"/>
    </row>
    <row r="86" spans="1:3" x14ac:dyDescent="0.3">
      <c r="A86" s="36" t="s">
        <v>147</v>
      </c>
      <c r="B86" s="31" t="s">
        <v>61</v>
      </c>
      <c r="C86" s="101"/>
    </row>
    <row r="87" spans="1:3" ht="26.4" x14ac:dyDescent="0.3">
      <c r="A87" s="32" t="s">
        <v>258</v>
      </c>
      <c r="B87" s="31" t="s">
        <v>61</v>
      </c>
      <c r="C87" s="106"/>
    </row>
    <row r="88" spans="1:3" x14ac:dyDescent="0.3">
      <c r="A88" s="48"/>
    </row>
    <row r="89" spans="1:3" x14ac:dyDescent="0.3">
      <c r="A89" s="66" t="s">
        <v>148</v>
      </c>
      <c r="B89" s="67"/>
      <c r="C89" s="68"/>
    </row>
    <row r="90" spans="1:3" x14ac:dyDescent="0.3">
      <c r="A90" s="40" t="s">
        <v>231</v>
      </c>
      <c r="B90" s="41">
        <v>80</v>
      </c>
      <c r="C90" s="28"/>
    </row>
    <row r="91" spans="1:3" x14ac:dyDescent="0.3">
      <c r="A91" s="40" t="s">
        <v>232</v>
      </c>
      <c r="B91" s="41">
        <v>15</v>
      </c>
      <c r="C91" s="28"/>
    </row>
    <row r="92" spans="1:3" x14ac:dyDescent="0.3">
      <c r="A92" s="48"/>
    </row>
    <row r="93" spans="1:3" x14ac:dyDescent="0.3">
      <c r="A93" s="48"/>
    </row>
    <row r="94" spans="1:3" x14ac:dyDescent="0.3">
      <c r="A94" s="66" t="s">
        <v>149</v>
      </c>
      <c r="B94" s="67"/>
      <c r="C94" s="68"/>
    </row>
    <row r="95" spans="1:3" x14ac:dyDescent="0.3">
      <c r="A95" s="108" t="s">
        <v>216</v>
      </c>
      <c r="B95" s="108"/>
      <c r="C95" s="108"/>
    </row>
    <row r="96" spans="1:3" x14ac:dyDescent="0.3">
      <c r="A96" s="107" t="s">
        <v>217</v>
      </c>
      <c r="B96" s="107"/>
      <c r="C96" s="107"/>
    </row>
    <row r="97" spans="1:3" x14ac:dyDescent="0.3">
      <c r="A97" s="107" t="s">
        <v>218</v>
      </c>
      <c r="B97" s="107"/>
      <c r="C97" s="107"/>
    </row>
    <row r="98" spans="1:3" x14ac:dyDescent="0.3">
      <c r="A98" s="107" t="s">
        <v>253</v>
      </c>
      <c r="B98" s="107"/>
      <c r="C98" s="107"/>
    </row>
    <row r="99" spans="1:3" x14ac:dyDescent="0.3">
      <c r="A99" s="107" t="s">
        <v>245</v>
      </c>
      <c r="B99" s="107"/>
      <c r="C99" s="107"/>
    </row>
    <row r="100" spans="1:3" x14ac:dyDescent="0.3">
      <c r="A100" s="107" t="s">
        <v>219</v>
      </c>
      <c r="B100" s="107"/>
      <c r="C100" s="107"/>
    </row>
    <row r="101" spans="1:3" x14ac:dyDescent="0.3">
      <c r="A101" s="49"/>
    </row>
    <row r="103" spans="1:3" x14ac:dyDescent="0.3">
      <c r="A103" s="49"/>
    </row>
  </sheetData>
  <mergeCells count="6">
    <mergeCell ref="A100:C100"/>
    <mergeCell ref="A95:C95"/>
    <mergeCell ref="A96:C96"/>
    <mergeCell ref="A97:C97"/>
    <mergeCell ref="A98:C98"/>
    <mergeCell ref="A99:C9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3" orientation="portrait" horizontalDpi="4294967293" verticalDpi="4294967293" r:id="rId1"/>
  <rowBreaks count="1" manualBreakCount="1">
    <brk id="6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8"/>
  <sheetViews>
    <sheetView view="pageBreakPreview" topLeftCell="A71" zoomScale="60" zoomScaleNormal="100" workbookViewId="0">
      <selection activeCell="A114" sqref="A114:XFD114"/>
    </sheetView>
  </sheetViews>
  <sheetFormatPr defaultColWidth="20.59765625" defaultRowHeight="13.2" x14ac:dyDescent="0.25"/>
  <cols>
    <col min="1" max="1" width="68.09765625" style="52" customWidth="1"/>
    <col min="2" max="2" width="26.796875" style="29" bestFit="1" customWidth="1"/>
    <col min="3" max="3" width="23.09765625" style="29" customWidth="1"/>
    <col min="4" max="16384" width="20.59765625" style="29"/>
  </cols>
  <sheetData>
    <row r="1" spans="1:3" ht="13.8" x14ac:dyDescent="0.25">
      <c r="A1" s="61" t="str">
        <f>Přepínač_A!A1</f>
        <v>PřF UP - dodávka přepínačů a zdrojů nepřerušovaného napájení</v>
      </c>
      <c r="B1" s="62"/>
      <c r="C1" s="62"/>
    </row>
    <row r="2" spans="1:3" ht="13.8" x14ac:dyDescent="0.25">
      <c r="A2" s="63" t="s">
        <v>213</v>
      </c>
      <c r="B2" s="62"/>
      <c r="C2" s="62"/>
    </row>
    <row r="3" spans="1:3" s="27" customFormat="1" ht="20.399999999999999" customHeight="1" x14ac:dyDescent="0.3">
      <c r="A3" s="93" t="str">
        <f>'Cenová kalkulace'!A15</f>
        <v>Přepínač typu "B"</v>
      </c>
      <c r="B3" s="94" t="s">
        <v>215</v>
      </c>
      <c r="C3" s="95"/>
    </row>
    <row r="4" spans="1:3" s="99" customFormat="1" ht="16.8" customHeight="1" x14ac:dyDescent="0.25">
      <c r="A4" s="96" t="s">
        <v>228</v>
      </c>
      <c r="B4" s="97">
        <f>'Cenová kalkulace'!B15</f>
        <v>1</v>
      </c>
      <c r="C4" s="98"/>
    </row>
    <row r="5" spans="1:3" x14ac:dyDescent="0.25">
      <c r="A5" s="51"/>
      <c r="B5" s="45"/>
      <c r="C5" s="46"/>
    </row>
    <row r="6" spans="1:3" x14ac:dyDescent="0.25">
      <c r="A6" s="64" t="s">
        <v>55</v>
      </c>
      <c r="B6" s="65" t="s">
        <v>56</v>
      </c>
      <c r="C6" s="65" t="s">
        <v>252</v>
      </c>
    </row>
    <row r="7" spans="1:3" x14ac:dyDescent="0.25">
      <c r="A7" s="66" t="s">
        <v>57</v>
      </c>
      <c r="B7" s="67"/>
      <c r="C7" s="68"/>
    </row>
    <row r="8" spans="1:3" x14ac:dyDescent="0.25">
      <c r="A8" s="32" t="s">
        <v>58</v>
      </c>
      <c r="B8" s="31" t="s">
        <v>59</v>
      </c>
      <c r="C8" s="103"/>
    </row>
    <row r="9" spans="1:3" x14ac:dyDescent="0.25">
      <c r="A9" s="32" t="s">
        <v>150</v>
      </c>
      <c r="B9" s="31" t="s">
        <v>151</v>
      </c>
      <c r="C9" s="103"/>
    </row>
    <row r="10" spans="1:3" x14ac:dyDescent="0.25">
      <c r="A10" s="32" t="s">
        <v>152</v>
      </c>
      <c r="B10" s="31" t="s">
        <v>153</v>
      </c>
      <c r="C10" s="103"/>
    </row>
    <row r="11" spans="1:3" x14ac:dyDescent="0.25">
      <c r="A11" s="32" t="s">
        <v>154</v>
      </c>
      <c r="B11" s="31" t="s">
        <v>155</v>
      </c>
      <c r="C11" s="103"/>
    </row>
    <row r="12" spans="1:3" x14ac:dyDescent="0.25">
      <c r="A12" s="32" t="s">
        <v>156</v>
      </c>
      <c r="B12" s="31" t="s">
        <v>157</v>
      </c>
      <c r="C12" s="103"/>
    </row>
    <row r="13" spans="1:3" x14ac:dyDescent="0.25">
      <c r="A13" s="32" t="s">
        <v>158</v>
      </c>
      <c r="B13" s="31" t="s">
        <v>61</v>
      </c>
      <c r="C13" s="103"/>
    </row>
    <row r="14" spans="1:3" x14ac:dyDescent="0.25">
      <c r="A14" s="32" t="s">
        <v>159</v>
      </c>
      <c r="B14" s="31" t="s">
        <v>160</v>
      </c>
      <c r="C14" s="104"/>
    </row>
    <row r="15" spans="1:3" x14ac:dyDescent="0.25">
      <c r="A15" s="32" t="s">
        <v>71</v>
      </c>
      <c r="B15" s="31" t="s">
        <v>161</v>
      </c>
      <c r="C15" s="103"/>
    </row>
    <row r="16" spans="1:3" x14ac:dyDescent="0.25">
      <c r="A16" s="32" t="s">
        <v>162</v>
      </c>
      <c r="B16" s="31" t="s">
        <v>163</v>
      </c>
      <c r="C16" s="103"/>
    </row>
    <row r="17" spans="1:3" x14ac:dyDescent="0.25">
      <c r="A17" s="32" t="s">
        <v>75</v>
      </c>
      <c r="B17" s="31" t="s">
        <v>164</v>
      </c>
      <c r="C17" s="103"/>
    </row>
    <row r="18" spans="1:3" x14ac:dyDescent="0.25">
      <c r="A18" s="32" t="s">
        <v>165</v>
      </c>
      <c r="B18" s="31" t="s">
        <v>61</v>
      </c>
      <c r="C18" s="103"/>
    </row>
    <row r="19" spans="1:3" x14ac:dyDescent="0.25">
      <c r="A19" s="66" t="s">
        <v>166</v>
      </c>
      <c r="B19" s="67"/>
      <c r="C19" s="68"/>
    </row>
    <row r="20" spans="1:3" x14ac:dyDescent="0.25">
      <c r="A20" s="32" t="s">
        <v>167</v>
      </c>
      <c r="B20" s="31">
        <v>10</v>
      </c>
      <c r="C20" s="103"/>
    </row>
    <row r="21" spans="1:3" x14ac:dyDescent="0.25">
      <c r="A21" s="32" t="s">
        <v>168</v>
      </c>
      <c r="B21" s="33" t="s">
        <v>169</v>
      </c>
      <c r="C21" s="104"/>
    </row>
    <row r="22" spans="1:3" x14ac:dyDescent="0.25">
      <c r="A22" s="32" t="s">
        <v>170</v>
      </c>
      <c r="B22" s="33" t="s">
        <v>61</v>
      </c>
      <c r="C22" s="104"/>
    </row>
    <row r="23" spans="1:3" x14ac:dyDescent="0.25">
      <c r="A23" s="32" t="s">
        <v>171</v>
      </c>
      <c r="B23" s="31" t="s">
        <v>61</v>
      </c>
      <c r="C23" s="103"/>
    </row>
    <row r="24" spans="1:3" x14ac:dyDescent="0.25">
      <c r="A24" s="32" t="s">
        <v>172</v>
      </c>
      <c r="B24" s="31" t="s">
        <v>61</v>
      </c>
      <c r="C24" s="103"/>
    </row>
    <row r="25" spans="1:3" x14ac:dyDescent="0.25">
      <c r="A25" s="32" t="s">
        <v>173</v>
      </c>
      <c r="B25" s="31" t="s">
        <v>61</v>
      </c>
      <c r="C25" s="103"/>
    </row>
    <row r="26" spans="1:3" x14ac:dyDescent="0.25">
      <c r="A26" s="32" t="s">
        <v>174</v>
      </c>
      <c r="B26" s="31" t="s">
        <v>61</v>
      </c>
      <c r="C26" s="103"/>
    </row>
    <row r="27" spans="1:3" ht="26.4" x14ac:dyDescent="0.25">
      <c r="A27" s="32" t="s">
        <v>175</v>
      </c>
      <c r="B27" s="31" t="s">
        <v>61</v>
      </c>
      <c r="C27" s="103"/>
    </row>
    <row r="28" spans="1:3" x14ac:dyDescent="0.25">
      <c r="A28" s="66" t="s">
        <v>79</v>
      </c>
      <c r="B28" s="67"/>
      <c r="C28" s="68"/>
    </row>
    <row r="29" spans="1:3" x14ac:dyDescent="0.25">
      <c r="A29" s="32" t="s">
        <v>176</v>
      </c>
      <c r="B29" s="31" t="s">
        <v>61</v>
      </c>
      <c r="C29" s="103"/>
    </row>
    <row r="30" spans="1:3" x14ac:dyDescent="0.25">
      <c r="A30" s="32" t="s">
        <v>177</v>
      </c>
      <c r="B30" s="31" t="s">
        <v>61</v>
      </c>
      <c r="C30" s="103"/>
    </row>
    <row r="31" spans="1:3" x14ac:dyDescent="0.25">
      <c r="A31" s="32" t="s">
        <v>82</v>
      </c>
      <c r="B31" s="31" t="s">
        <v>178</v>
      </c>
      <c r="C31" s="103"/>
    </row>
    <row r="32" spans="1:3" x14ac:dyDescent="0.25">
      <c r="A32" s="32" t="s">
        <v>83</v>
      </c>
      <c r="B32" s="35">
        <v>256000</v>
      </c>
      <c r="C32" s="103"/>
    </row>
    <row r="33" spans="1:3" x14ac:dyDescent="0.25">
      <c r="A33" s="32" t="s">
        <v>85</v>
      </c>
      <c r="B33" s="31" t="s">
        <v>86</v>
      </c>
      <c r="C33" s="103"/>
    </row>
    <row r="34" spans="1:3" x14ac:dyDescent="0.25">
      <c r="A34" s="32" t="s">
        <v>87</v>
      </c>
      <c r="B34" s="31" t="s">
        <v>179</v>
      </c>
      <c r="C34" s="103"/>
    </row>
    <row r="35" spans="1:3" x14ac:dyDescent="0.25">
      <c r="A35" s="32" t="s">
        <v>180</v>
      </c>
      <c r="B35" s="31" t="s">
        <v>61</v>
      </c>
      <c r="C35" s="103"/>
    </row>
    <row r="36" spans="1:3" x14ac:dyDescent="0.25">
      <c r="A36" s="32" t="s">
        <v>91</v>
      </c>
      <c r="B36" s="31" t="s">
        <v>61</v>
      </c>
      <c r="C36" s="103"/>
    </row>
    <row r="37" spans="1:3" x14ac:dyDescent="0.25">
      <c r="A37" s="32" t="s">
        <v>92</v>
      </c>
      <c r="B37" s="31" t="s">
        <v>61</v>
      </c>
      <c r="C37" s="103"/>
    </row>
    <row r="38" spans="1:3" x14ac:dyDescent="0.25">
      <c r="A38" s="32" t="s">
        <v>93</v>
      </c>
      <c r="B38" s="31" t="s">
        <v>61</v>
      </c>
      <c r="C38" s="105"/>
    </row>
    <row r="39" spans="1:3" x14ac:dyDescent="0.25">
      <c r="A39" s="32" t="s">
        <v>94</v>
      </c>
      <c r="B39" s="31" t="s">
        <v>61</v>
      </c>
      <c r="C39" s="103"/>
    </row>
    <row r="40" spans="1:3" x14ac:dyDescent="0.25">
      <c r="A40" s="32" t="s">
        <v>181</v>
      </c>
      <c r="B40" s="31" t="s">
        <v>61</v>
      </c>
      <c r="C40" s="103"/>
    </row>
    <row r="41" spans="1:3" x14ac:dyDescent="0.25">
      <c r="A41" s="32" t="s">
        <v>95</v>
      </c>
      <c r="B41" s="31" t="s">
        <v>61</v>
      </c>
      <c r="C41" s="103"/>
    </row>
    <row r="42" spans="1:3" x14ac:dyDescent="0.25">
      <c r="A42" s="32" t="s">
        <v>96</v>
      </c>
      <c r="B42" s="31" t="s">
        <v>61</v>
      </c>
      <c r="C42" s="103"/>
    </row>
    <row r="43" spans="1:3" x14ac:dyDescent="0.25">
      <c r="A43" s="32" t="s">
        <v>97</v>
      </c>
      <c r="B43" s="31" t="s">
        <v>61</v>
      </c>
      <c r="C43" s="103"/>
    </row>
    <row r="44" spans="1:3" x14ac:dyDescent="0.25">
      <c r="A44" s="32" t="s">
        <v>98</v>
      </c>
      <c r="B44" s="31" t="s">
        <v>61</v>
      </c>
      <c r="C44" s="103"/>
    </row>
    <row r="45" spans="1:3" x14ac:dyDescent="0.25">
      <c r="A45" s="32" t="s">
        <v>182</v>
      </c>
      <c r="B45" s="35">
        <v>64000</v>
      </c>
      <c r="C45" s="103"/>
    </row>
    <row r="46" spans="1:3" x14ac:dyDescent="0.25">
      <c r="A46" s="32" t="s">
        <v>183</v>
      </c>
      <c r="B46" s="35">
        <v>64000</v>
      </c>
      <c r="C46" s="103"/>
    </row>
    <row r="47" spans="1:3" x14ac:dyDescent="0.25">
      <c r="A47" s="32" t="s">
        <v>99</v>
      </c>
      <c r="B47" s="31" t="s">
        <v>61</v>
      </c>
      <c r="C47" s="103"/>
    </row>
    <row r="48" spans="1:3" x14ac:dyDescent="0.25">
      <c r="A48" s="32" t="s">
        <v>184</v>
      </c>
      <c r="B48" s="31" t="s">
        <v>61</v>
      </c>
      <c r="C48" s="103"/>
    </row>
    <row r="49" spans="1:3" x14ac:dyDescent="0.25">
      <c r="A49" s="32" t="s">
        <v>185</v>
      </c>
      <c r="B49" s="31" t="s">
        <v>61</v>
      </c>
      <c r="C49" s="103"/>
    </row>
    <row r="50" spans="1:3" x14ac:dyDescent="0.25">
      <c r="A50" s="32" t="s">
        <v>186</v>
      </c>
      <c r="B50" s="31" t="s">
        <v>61</v>
      </c>
      <c r="C50" s="103"/>
    </row>
    <row r="51" spans="1:3" x14ac:dyDescent="0.25">
      <c r="A51" s="32" t="s">
        <v>187</v>
      </c>
      <c r="B51" s="31" t="s">
        <v>61</v>
      </c>
      <c r="C51" s="103"/>
    </row>
    <row r="52" spans="1:3" x14ac:dyDescent="0.25">
      <c r="A52" s="32" t="s">
        <v>188</v>
      </c>
      <c r="B52" s="31" t="s">
        <v>61</v>
      </c>
      <c r="C52" s="103"/>
    </row>
    <row r="53" spans="1:3" x14ac:dyDescent="0.25">
      <c r="A53" s="32" t="s">
        <v>189</v>
      </c>
      <c r="B53" s="31" t="s">
        <v>61</v>
      </c>
      <c r="C53" s="103"/>
    </row>
    <row r="54" spans="1:3" x14ac:dyDescent="0.25">
      <c r="A54" s="32" t="s">
        <v>102</v>
      </c>
      <c r="B54" s="31" t="s">
        <v>61</v>
      </c>
      <c r="C54" s="103"/>
    </row>
    <row r="55" spans="1:3" x14ac:dyDescent="0.25">
      <c r="A55" s="32" t="s">
        <v>103</v>
      </c>
      <c r="B55" s="31" t="s">
        <v>61</v>
      </c>
      <c r="C55" s="103"/>
    </row>
    <row r="56" spans="1:3" x14ac:dyDescent="0.25">
      <c r="A56" s="32" t="s">
        <v>104</v>
      </c>
      <c r="B56" s="31" t="s">
        <v>61</v>
      </c>
      <c r="C56" s="103"/>
    </row>
    <row r="57" spans="1:3" x14ac:dyDescent="0.25">
      <c r="A57" s="32" t="s">
        <v>190</v>
      </c>
      <c r="B57" s="31" t="s">
        <v>61</v>
      </c>
      <c r="C57" s="105"/>
    </row>
    <row r="58" spans="1:3" x14ac:dyDescent="0.25">
      <c r="A58" s="32" t="s">
        <v>191</v>
      </c>
      <c r="B58" s="31" t="s">
        <v>61</v>
      </c>
      <c r="C58" s="105"/>
    </row>
    <row r="59" spans="1:3" x14ac:dyDescent="0.25">
      <c r="A59" s="32" t="s">
        <v>106</v>
      </c>
      <c r="B59" s="31" t="s">
        <v>61</v>
      </c>
      <c r="C59" s="103"/>
    </row>
    <row r="60" spans="1:3" ht="26.4" x14ac:dyDescent="0.25">
      <c r="A60" s="32" t="s">
        <v>192</v>
      </c>
      <c r="B60" s="31" t="s">
        <v>61</v>
      </c>
      <c r="C60" s="105"/>
    </row>
    <row r="61" spans="1:3" x14ac:dyDescent="0.25">
      <c r="A61" s="32" t="s">
        <v>108</v>
      </c>
      <c r="B61" s="31" t="s">
        <v>61</v>
      </c>
      <c r="C61" s="103"/>
    </row>
    <row r="62" spans="1:3" x14ac:dyDescent="0.25">
      <c r="A62" s="32" t="s">
        <v>109</v>
      </c>
      <c r="B62" s="31" t="s">
        <v>61</v>
      </c>
      <c r="C62" s="105"/>
    </row>
    <row r="63" spans="1:3" ht="26.4" x14ac:dyDescent="0.25">
      <c r="A63" s="32" t="s">
        <v>111</v>
      </c>
      <c r="B63" s="31" t="s">
        <v>61</v>
      </c>
      <c r="C63" s="103"/>
    </row>
    <row r="64" spans="1:3" x14ac:dyDescent="0.25">
      <c r="A64" s="32" t="s">
        <v>193</v>
      </c>
      <c r="B64" s="31" t="s">
        <v>61</v>
      </c>
      <c r="C64" s="105"/>
    </row>
    <row r="65" spans="1:3" x14ac:dyDescent="0.25">
      <c r="A65" s="32" t="s">
        <v>194</v>
      </c>
      <c r="B65" s="31" t="s">
        <v>61</v>
      </c>
      <c r="C65" s="103"/>
    </row>
    <row r="66" spans="1:3" x14ac:dyDescent="0.25">
      <c r="A66" s="32" t="s">
        <v>116</v>
      </c>
      <c r="B66" s="31" t="s">
        <v>61</v>
      </c>
      <c r="C66" s="103"/>
    </row>
    <row r="67" spans="1:3" x14ac:dyDescent="0.25">
      <c r="A67" s="32" t="s">
        <v>195</v>
      </c>
      <c r="B67" s="31" t="s">
        <v>61</v>
      </c>
      <c r="C67" s="103"/>
    </row>
    <row r="68" spans="1:3" x14ac:dyDescent="0.25">
      <c r="A68" s="32" t="s">
        <v>119</v>
      </c>
      <c r="B68" s="31" t="s">
        <v>61</v>
      </c>
      <c r="C68" s="103"/>
    </row>
    <row r="69" spans="1:3" x14ac:dyDescent="0.25">
      <c r="A69" s="32" t="s">
        <v>120</v>
      </c>
      <c r="B69" s="31" t="s">
        <v>61</v>
      </c>
      <c r="C69" s="103"/>
    </row>
    <row r="70" spans="1:3" x14ac:dyDescent="0.25">
      <c r="A70" s="32" t="s">
        <v>121</v>
      </c>
      <c r="B70" s="31">
        <v>8</v>
      </c>
      <c r="C70" s="103"/>
    </row>
    <row r="71" spans="1:3" x14ac:dyDescent="0.25">
      <c r="A71" s="32" t="s">
        <v>196</v>
      </c>
      <c r="B71" s="31" t="s">
        <v>61</v>
      </c>
      <c r="C71" s="103"/>
    </row>
    <row r="72" spans="1:3" x14ac:dyDescent="0.25">
      <c r="A72" s="66" t="s">
        <v>122</v>
      </c>
      <c r="B72" s="67"/>
      <c r="C72" s="68"/>
    </row>
    <row r="73" spans="1:3" x14ac:dyDescent="0.25">
      <c r="A73" s="32" t="s">
        <v>123</v>
      </c>
      <c r="B73" s="31" t="s">
        <v>61</v>
      </c>
      <c r="C73" s="103"/>
    </row>
    <row r="74" spans="1:3" x14ac:dyDescent="0.25">
      <c r="A74" s="32" t="s">
        <v>125</v>
      </c>
      <c r="B74" s="31" t="s">
        <v>61</v>
      </c>
      <c r="C74" s="103"/>
    </row>
    <row r="75" spans="1:3" x14ac:dyDescent="0.25">
      <c r="A75" s="32" t="s">
        <v>197</v>
      </c>
      <c r="B75" s="31" t="s">
        <v>61</v>
      </c>
      <c r="C75" s="103"/>
    </row>
    <row r="76" spans="1:3" x14ac:dyDescent="0.25">
      <c r="A76" s="32" t="s">
        <v>126</v>
      </c>
      <c r="B76" s="31" t="s">
        <v>61</v>
      </c>
      <c r="C76" s="103"/>
    </row>
    <row r="77" spans="1:3" x14ac:dyDescent="0.25">
      <c r="A77" s="32" t="s">
        <v>198</v>
      </c>
      <c r="B77" s="31" t="s">
        <v>61</v>
      </c>
      <c r="C77" s="103"/>
    </row>
    <row r="78" spans="1:3" x14ac:dyDescent="0.25">
      <c r="A78" s="32" t="s">
        <v>127</v>
      </c>
      <c r="B78" s="31" t="s">
        <v>61</v>
      </c>
      <c r="C78" s="103"/>
    </row>
    <row r="79" spans="1:3" x14ac:dyDescent="0.25">
      <c r="A79" s="32" t="s">
        <v>199</v>
      </c>
      <c r="B79" s="31" t="s">
        <v>61</v>
      </c>
      <c r="C79" s="103"/>
    </row>
    <row r="80" spans="1:3" x14ac:dyDescent="0.25">
      <c r="A80" s="32" t="s">
        <v>129</v>
      </c>
      <c r="B80" s="31" t="s">
        <v>61</v>
      </c>
      <c r="C80" s="103"/>
    </row>
    <row r="81" spans="1:3" x14ac:dyDescent="0.25">
      <c r="A81" s="32" t="s">
        <v>130</v>
      </c>
      <c r="B81" s="31" t="s">
        <v>61</v>
      </c>
      <c r="C81" s="103"/>
    </row>
    <row r="82" spans="1:3" x14ac:dyDescent="0.25">
      <c r="A82" s="32" t="s">
        <v>131</v>
      </c>
      <c r="B82" s="31" t="s">
        <v>61</v>
      </c>
      <c r="C82" s="103"/>
    </row>
    <row r="83" spans="1:3" x14ac:dyDescent="0.25">
      <c r="A83" s="32" t="s">
        <v>132</v>
      </c>
      <c r="B83" s="31" t="s">
        <v>61</v>
      </c>
      <c r="C83" s="103"/>
    </row>
    <row r="84" spans="1:3" x14ac:dyDescent="0.25">
      <c r="A84" s="32" t="s">
        <v>135</v>
      </c>
      <c r="B84" s="31" t="s">
        <v>61</v>
      </c>
      <c r="C84" s="103"/>
    </row>
    <row r="85" spans="1:3" x14ac:dyDescent="0.25">
      <c r="A85" s="32" t="s">
        <v>136</v>
      </c>
      <c r="B85" s="31" t="s">
        <v>61</v>
      </c>
      <c r="C85" s="103"/>
    </row>
    <row r="86" spans="1:3" x14ac:dyDescent="0.25">
      <c r="A86" s="32" t="s">
        <v>200</v>
      </c>
      <c r="B86" s="31" t="s">
        <v>61</v>
      </c>
      <c r="C86" s="103"/>
    </row>
    <row r="87" spans="1:3" x14ac:dyDescent="0.25">
      <c r="A87" s="32" t="s">
        <v>138</v>
      </c>
      <c r="B87" s="31" t="s">
        <v>61</v>
      </c>
      <c r="C87" s="103"/>
    </row>
    <row r="88" spans="1:3" x14ac:dyDescent="0.25">
      <c r="A88" s="32" t="s">
        <v>201</v>
      </c>
      <c r="B88" s="31" t="s">
        <v>61</v>
      </c>
      <c r="C88" s="103"/>
    </row>
    <row r="89" spans="1:3" x14ac:dyDescent="0.25">
      <c r="A89" s="32" t="s">
        <v>140</v>
      </c>
      <c r="B89" s="31" t="s">
        <v>61</v>
      </c>
      <c r="C89" s="103"/>
    </row>
    <row r="90" spans="1:3" x14ac:dyDescent="0.25">
      <c r="A90" s="32" t="s">
        <v>202</v>
      </c>
      <c r="B90" s="31" t="s">
        <v>203</v>
      </c>
      <c r="C90" s="103"/>
    </row>
    <row r="91" spans="1:3" x14ac:dyDescent="0.25">
      <c r="A91" s="32" t="s">
        <v>204</v>
      </c>
      <c r="B91" s="31" t="s">
        <v>61</v>
      </c>
      <c r="C91" s="103"/>
    </row>
    <row r="92" spans="1:3" x14ac:dyDescent="0.25">
      <c r="A92" s="32" t="s">
        <v>205</v>
      </c>
      <c r="B92" s="31" t="s">
        <v>61</v>
      </c>
      <c r="C92" s="103"/>
    </row>
    <row r="93" spans="1:3" x14ac:dyDescent="0.25">
      <c r="A93" s="32" t="s">
        <v>206</v>
      </c>
      <c r="B93" s="31" t="s">
        <v>61</v>
      </c>
      <c r="C93" s="103"/>
    </row>
    <row r="94" spans="1:3" x14ac:dyDescent="0.25">
      <c r="A94" s="32" t="s">
        <v>207</v>
      </c>
      <c r="B94" s="31" t="s">
        <v>61</v>
      </c>
      <c r="C94" s="103"/>
    </row>
    <row r="95" spans="1:3" x14ac:dyDescent="0.25">
      <c r="A95" s="32" t="s">
        <v>147</v>
      </c>
      <c r="B95" s="31" t="s">
        <v>61</v>
      </c>
      <c r="C95" s="106"/>
    </row>
    <row r="96" spans="1:3" ht="26.4" x14ac:dyDescent="0.25">
      <c r="A96" s="32" t="s">
        <v>258</v>
      </c>
      <c r="B96" s="31" t="s">
        <v>61</v>
      </c>
      <c r="C96" s="106"/>
    </row>
    <row r="97" spans="1:3" x14ac:dyDescent="0.25">
      <c r="A97" s="44"/>
    </row>
    <row r="98" spans="1:3" x14ac:dyDescent="0.25">
      <c r="A98" s="69" t="s">
        <v>208</v>
      </c>
      <c r="B98" s="70"/>
      <c r="C98" s="71"/>
    </row>
    <row r="99" spans="1:3" ht="14.4" x14ac:dyDescent="0.3">
      <c r="A99" s="40" t="s">
        <v>209</v>
      </c>
      <c r="B99" s="41" t="s">
        <v>210</v>
      </c>
      <c r="C99" s="28"/>
    </row>
    <row r="100" spans="1:3" ht="14.4" x14ac:dyDescent="0.3">
      <c r="A100" s="40" t="s">
        <v>211</v>
      </c>
      <c r="B100" s="41" t="s">
        <v>212</v>
      </c>
      <c r="C100" s="28"/>
    </row>
    <row r="101" spans="1:3" x14ac:dyDescent="0.25">
      <c r="A101" s="44"/>
    </row>
    <row r="102" spans="1:3" x14ac:dyDescent="0.25">
      <c r="A102" s="69" t="s">
        <v>149</v>
      </c>
      <c r="B102" s="72"/>
      <c r="C102" s="73"/>
    </row>
    <row r="103" spans="1:3" ht="13.8" customHeight="1" x14ac:dyDescent="0.25">
      <c r="A103" s="108" t="s">
        <v>216</v>
      </c>
      <c r="B103" s="108"/>
      <c r="C103" s="108"/>
    </row>
    <row r="104" spans="1:3" x14ac:dyDescent="0.25">
      <c r="A104" s="109" t="s">
        <v>217</v>
      </c>
      <c r="B104" s="109"/>
      <c r="C104" s="109"/>
    </row>
    <row r="105" spans="1:3" x14ac:dyDescent="0.25">
      <c r="A105" s="109" t="s">
        <v>257</v>
      </c>
      <c r="B105" s="109"/>
      <c r="C105" s="109"/>
    </row>
    <row r="106" spans="1:3" x14ac:dyDescent="0.25">
      <c r="A106" s="109" t="s">
        <v>253</v>
      </c>
      <c r="B106" s="109"/>
      <c r="C106" s="109"/>
    </row>
    <row r="107" spans="1:3" x14ac:dyDescent="0.25">
      <c r="A107" s="109" t="s">
        <v>245</v>
      </c>
      <c r="B107" s="109"/>
      <c r="C107" s="109"/>
    </row>
    <row r="108" spans="1:3" x14ac:dyDescent="0.25">
      <c r="A108" s="109" t="s">
        <v>219</v>
      </c>
      <c r="B108" s="109"/>
      <c r="C108" s="109"/>
    </row>
  </sheetData>
  <mergeCells count="6">
    <mergeCell ref="A108:C108"/>
    <mergeCell ref="A103:C103"/>
    <mergeCell ref="A104:C104"/>
    <mergeCell ref="A105:C105"/>
    <mergeCell ref="A106:C106"/>
    <mergeCell ref="A107:C107"/>
  </mergeCells>
  <printOptions horizontalCentered="1"/>
  <pageMargins left="0.39370078740157483" right="0.39370078740157483" top="0.39370078740157483" bottom="0.39370078740157483" header="0.31496062992125984" footer="0.31496062992125984"/>
  <pageSetup scale="76" fitToHeight="0" orientation="portrait" r:id="rId1"/>
  <rowBreaks count="1" manualBreakCount="1">
    <brk id="6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view="pageBreakPreview" zoomScale="60" zoomScaleNormal="80" workbookViewId="0">
      <selection activeCell="A30" sqref="A30:C31"/>
    </sheetView>
  </sheetViews>
  <sheetFormatPr defaultRowHeight="14.4" x14ac:dyDescent="0.3"/>
  <cols>
    <col min="1" max="1" width="47.5" style="52" customWidth="1"/>
    <col min="2" max="2" width="36.796875" style="29" customWidth="1"/>
    <col min="3" max="3" width="33" style="29" bestFit="1" customWidth="1"/>
    <col min="4" max="16384" width="8.796875" style="27"/>
  </cols>
  <sheetData>
    <row r="1" spans="1:3" x14ac:dyDescent="0.3">
      <c r="A1" s="61" t="str">
        <f>Přepínač_A!A1</f>
        <v>PřF UP - dodávka přepínačů a zdrojů nepřerušovaného napájení</v>
      </c>
      <c r="B1" s="62"/>
      <c r="C1" s="62"/>
    </row>
    <row r="2" spans="1:3" x14ac:dyDescent="0.3">
      <c r="A2" s="63" t="s">
        <v>213</v>
      </c>
      <c r="B2" s="62"/>
      <c r="C2" s="62"/>
    </row>
    <row r="3" spans="1:3" ht="20.399999999999999" customHeight="1" x14ac:dyDescent="0.3">
      <c r="A3" s="93" t="str">
        <f>'Cenová kalkulace'!A21</f>
        <v>Zdroj nepřerušovaného napětí typu "A"</v>
      </c>
      <c r="B3" s="94" t="s">
        <v>215</v>
      </c>
      <c r="C3" s="95"/>
    </row>
    <row r="4" spans="1:3" s="100" customFormat="1" ht="18.600000000000001" customHeight="1" x14ac:dyDescent="0.25">
      <c r="A4" s="96" t="s">
        <v>220</v>
      </c>
      <c r="B4" s="97">
        <v>12</v>
      </c>
      <c r="C4" s="97"/>
    </row>
    <row r="5" spans="1:3" ht="18.600000000000001" customHeight="1" x14ac:dyDescent="0.3"/>
    <row r="6" spans="1:3" x14ac:dyDescent="0.3">
      <c r="A6" s="74" t="s">
        <v>21</v>
      </c>
      <c r="B6" s="65" t="s">
        <v>221</v>
      </c>
      <c r="C6" s="65" t="s">
        <v>22</v>
      </c>
    </row>
    <row r="7" spans="1:3" s="55" customFormat="1" x14ac:dyDescent="0.3">
      <c r="A7" s="36" t="s">
        <v>23</v>
      </c>
      <c r="B7" s="54">
        <v>900</v>
      </c>
      <c r="C7" s="57"/>
    </row>
    <row r="8" spans="1:3" s="55" customFormat="1" x14ac:dyDescent="0.3">
      <c r="A8" s="36" t="s">
        <v>226</v>
      </c>
      <c r="B8" s="54">
        <v>1500</v>
      </c>
      <c r="C8" s="57"/>
    </row>
    <row r="9" spans="1:3" s="55" customFormat="1" x14ac:dyDescent="0.3">
      <c r="A9" s="36" t="s">
        <v>24</v>
      </c>
      <c r="B9" s="54">
        <v>230</v>
      </c>
      <c r="C9" s="57"/>
    </row>
    <row r="10" spans="1:3" s="55" customFormat="1" x14ac:dyDescent="0.3">
      <c r="A10" s="36" t="s">
        <v>25</v>
      </c>
      <c r="B10" s="54" t="s">
        <v>26</v>
      </c>
      <c r="C10" s="57"/>
    </row>
    <row r="11" spans="1:3" s="55" customFormat="1" ht="26.4" x14ac:dyDescent="0.3">
      <c r="A11" s="36" t="s">
        <v>27</v>
      </c>
      <c r="B11" s="54" t="s">
        <v>28</v>
      </c>
      <c r="C11" s="57"/>
    </row>
    <row r="12" spans="1:3" s="55" customFormat="1" x14ac:dyDescent="0.3">
      <c r="A12" s="36" t="s">
        <v>29</v>
      </c>
      <c r="B12" s="54">
        <v>230</v>
      </c>
      <c r="C12" s="57"/>
    </row>
    <row r="13" spans="1:3" s="55" customFormat="1" x14ac:dyDescent="0.3">
      <c r="A13" s="36" t="s">
        <v>30</v>
      </c>
      <c r="B13" s="54" t="s">
        <v>31</v>
      </c>
      <c r="C13" s="57"/>
    </row>
    <row r="14" spans="1:3" s="55" customFormat="1" x14ac:dyDescent="0.3">
      <c r="A14" s="36" t="s">
        <v>32</v>
      </c>
      <c r="B14" s="54" t="s">
        <v>33</v>
      </c>
      <c r="C14" s="57"/>
    </row>
    <row r="15" spans="1:3" s="55" customFormat="1" x14ac:dyDescent="0.3">
      <c r="A15" s="36" t="s">
        <v>34</v>
      </c>
      <c r="B15" s="54" t="s">
        <v>35</v>
      </c>
      <c r="C15" s="57"/>
    </row>
    <row r="16" spans="1:3" s="55" customFormat="1" ht="26.4" x14ac:dyDescent="0.3">
      <c r="A16" s="36" t="s">
        <v>36</v>
      </c>
      <c r="B16" s="54" t="s">
        <v>37</v>
      </c>
      <c r="C16" s="57"/>
    </row>
    <row r="17" spans="1:3" s="55" customFormat="1" x14ac:dyDescent="0.3">
      <c r="A17" s="36" t="s">
        <v>38</v>
      </c>
      <c r="B17" s="54">
        <v>3</v>
      </c>
      <c r="C17" s="57"/>
    </row>
    <row r="18" spans="1:3" s="55" customFormat="1" x14ac:dyDescent="0.3">
      <c r="A18" s="36" t="s">
        <v>39</v>
      </c>
      <c r="B18" s="54" t="s">
        <v>40</v>
      </c>
      <c r="C18" s="57"/>
    </row>
    <row r="19" spans="1:3" s="55" customFormat="1" x14ac:dyDescent="0.3">
      <c r="A19" s="36" t="s">
        <v>41</v>
      </c>
      <c r="B19" s="54">
        <v>1</v>
      </c>
      <c r="C19" s="57"/>
    </row>
    <row r="20" spans="1:3" s="55" customFormat="1" x14ac:dyDescent="0.3">
      <c r="A20" s="36" t="s">
        <v>42</v>
      </c>
      <c r="B20" s="54" t="s">
        <v>43</v>
      </c>
      <c r="C20" s="57"/>
    </row>
    <row r="21" spans="1:3" s="55" customFormat="1" ht="26.4" x14ac:dyDescent="0.3">
      <c r="A21" s="36" t="s">
        <v>44</v>
      </c>
      <c r="B21" s="54" t="s">
        <v>256</v>
      </c>
      <c r="C21" s="57"/>
    </row>
    <row r="22" spans="1:3" s="55" customFormat="1" x14ac:dyDescent="0.3">
      <c r="A22" s="36" t="s">
        <v>45</v>
      </c>
      <c r="B22" s="54" t="s">
        <v>46</v>
      </c>
      <c r="C22" s="57"/>
    </row>
    <row r="23" spans="1:3" s="55" customFormat="1" ht="39.6" x14ac:dyDescent="0.3">
      <c r="A23" s="36" t="s">
        <v>47</v>
      </c>
      <c r="B23" s="54" t="s">
        <v>223</v>
      </c>
      <c r="C23" s="57"/>
    </row>
    <row r="24" spans="1:3" s="55" customFormat="1" x14ac:dyDescent="0.3">
      <c r="A24" s="36" t="s">
        <v>222</v>
      </c>
      <c r="B24" s="54">
        <v>25</v>
      </c>
      <c r="C24" s="57"/>
    </row>
    <row r="25" spans="1:3" s="55" customFormat="1" x14ac:dyDescent="0.3">
      <c r="A25" s="36" t="s">
        <v>48</v>
      </c>
      <c r="B25" s="54" t="s">
        <v>49</v>
      </c>
      <c r="C25" s="57"/>
    </row>
    <row r="27" spans="1:3" x14ac:dyDescent="0.3">
      <c r="A27" s="69" t="s">
        <v>149</v>
      </c>
      <c r="B27" s="70"/>
      <c r="C27" s="71"/>
    </row>
    <row r="28" spans="1:3" s="56" customFormat="1" x14ac:dyDescent="0.3">
      <c r="A28" s="110" t="s">
        <v>247</v>
      </c>
      <c r="B28" s="110"/>
      <c r="C28" s="110"/>
    </row>
    <row r="29" spans="1:3" s="56" customFormat="1" x14ac:dyDescent="0.3">
      <c r="A29" s="111" t="s">
        <v>217</v>
      </c>
      <c r="B29" s="111"/>
      <c r="C29" s="111"/>
    </row>
    <row r="30" spans="1:3" s="56" customFormat="1" x14ac:dyDescent="0.3">
      <c r="A30" s="111" t="s">
        <v>245</v>
      </c>
      <c r="B30" s="111"/>
      <c r="C30" s="111"/>
    </row>
    <row r="31" spans="1:3" s="56" customFormat="1" x14ac:dyDescent="0.3">
      <c r="A31" s="111" t="s">
        <v>225</v>
      </c>
      <c r="B31" s="111"/>
      <c r="C31" s="111"/>
    </row>
  </sheetData>
  <mergeCells count="4">
    <mergeCell ref="A28:C28"/>
    <mergeCell ref="A29:C29"/>
    <mergeCell ref="A30:C30"/>
    <mergeCell ref="A31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view="pageBreakPreview" zoomScale="60" zoomScaleNormal="60" workbookViewId="0">
      <selection activeCell="C39" sqref="C39"/>
    </sheetView>
  </sheetViews>
  <sheetFormatPr defaultRowHeight="14.4" x14ac:dyDescent="0.3"/>
  <cols>
    <col min="1" max="1" width="47.5" style="52" customWidth="1"/>
    <col min="2" max="2" width="35.296875" style="52" customWidth="1"/>
    <col min="3" max="3" width="33" style="52" bestFit="1" customWidth="1"/>
    <col min="4" max="16384" width="8.796875" style="27"/>
  </cols>
  <sheetData>
    <row r="1" spans="1:3" x14ac:dyDescent="0.3">
      <c r="A1" s="61" t="str">
        <f>Přepínač_A!A1</f>
        <v>PřF UP - dodávka přepínačů a zdrojů nepřerušovaného napájení</v>
      </c>
      <c r="B1" s="75"/>
      <c r="C1" s="75"/>
    </row>
    <row r="2" spans="1:3" x14ac:dyDescent="0.3">
      <c r="A2" s="63" t="s">
        <v>213</v>
      </c>
      <c r="B2" s="75"/>
      <c r="C2" s="75"/>
    </row>
    <row r="3" spans="1:3" ht="20.399999999999999" customHeight="1" x14ac:dyDescent="0.3">
      <c r="A3" s="93" t="str">
        <f>'Cenová kalkulace'!A22</f>
        <v>Zdroj nepřerušovaného napětí typu "B"</v>
      </c>
      <c r="B3" s="94" t="s">
        <v>215</v>
      </c>
      <c r="C3" s="95"/>
    </row>
    <row r="4" spans="1:3" ht="19.2" customHeight="1" x14ac:dyDescent="0.3">
      <c r="A4" s="53" t="s">
        <v>220</v>
      </c>
      <c r="B4" s="53">
        <v>1</v>
      </c>
      <c r="C4" s="53"/>
    </row>
    <row r="6" spans="1:3" x14ac:dyDescent="0.3">
      <c r="A6" s="64" t="s">
        <v>21</v>
      </c>
      <c r="B6" s="65" t="s">
        <v>221</v>
      </c>
      <c r="C6" s="65" t="s">
        <v>22</v>
      </c>
    </row>
    <row r="7" spans="1:3" s="55" customFormat="1" x14ac:dyDescent="0.3">
      <c r="A7" s="36" t="s">
        <v>23</v>
      </c>
      <c r="B7" s="54">
        <v>1980</v>
      </c>
      <c r="C7" s="57"/>
    </row>
    <row r="8" spans="1:3" s="55" customFormat="1" x14ac:dyDescent="0.3">
      <c r="A8" s="36" t="s">
        <v>226</v>
      </c>
      <c r="B8" s="54">
        <v>2200</v>
      </c>
      <c r="C8" s="57"/>
    </row>
    <row r="9" spans="1:3" s="55" customFormat="1" x14ac:dyDescent="0.3">
      <c r="A9" s="36" t="s">
        <v>24</v>
      </c>
      <c r="B9" s="54">
        <v>230</v>
      </c>
      <c r="C9" s="57"/>
    </row>
    <row r="10" spans="1:3" s="55" customFormat="1" x14ac:dyDescent="0.3">
      <c r="A10" s="36" t="s">
        <v>25</v>
      </c>
      <c r="B10" s="54" t="s">
        <v>50</v>
      </c>
      <c r="C10" s="57"/>
    </row>
    <row r="11" spans="1:3" s="55" customFormat="1" ht="39.6" x14ac:dyDescent="0.3">
      <c r="A11" s="36" t="s">
        <v>27</v>
      </c>
      <c r="B11" s="54" t="s">
        <v>51</v>
      </c>
      <c r="C11" s="57"/>
    </row>
    <row r="12" spans="1:3" s="55" customFormat="1" x14ac:dyDescent="0.3">
      <c r="A12" s="36" t="s">
        <v>29</v>
      </c>
      <c r="B12" s="54">
        <v>230</v>
      </c>
      <c r="C12" s="57"/>
    </row>
    <row r="13" spans="1:3" s="55" customFormat="1" ht="26.4" x14ac:dyDescent="0.3">
      <c r="A13" s="36" t="s">
        <v>30</v>
      </c>
      <c r="B13" s="54" t="s">
        <v>52</v>
      </c>
      <c r="C13" s="57"/>
    </row>
    <row r="14" spans="1:3" s="55" customFormat="1" x14ac:dyDescent="0.3">
      <c r="A14" s="36" t="s">
        <v>32</v>
      </c>
      <c r="B14" s="54" t="s">
        <v>53</v>
      </c>
      <c r="C14" s="57"/>
    </row>
    <row r="15" spans="1:3" s="55" customFormat="1" x14ac:dyDescent="0.3">
      <c r="A15" s="36" t="s">
        <v>34</v>
      </c>
      <c r="B15" s="54" t="s">
        <v>224</v>
      </c>
      <c r="C15" s="57"/>
    </row>
    <row r="16" spans="1:3" s="55" customFormat="1" ht="26.4" x14ac:dyDescent="0.3">
      <c r="A16" s="36" t="s">
        <v>36</v>
      </c>
      <c r="B16" s="54" t="s">
        <v>37</v>
      </c>
      <c r="C16" s="57"/>
    </row>
    <row r="17" spans="1:3" s="55" customFormat="1" x14ac:dyDescent="0.3">
      <c r="A17" s="36" t="s">
        <v>38</v>
      </c>
      <c r="B17" s="54">
        <v>3</v>
      </c>
      <c r="C17" s="57"/>
    </row>
    <row r="18" spans="1:3" s="55" customFormat="1" x14ac:dyDescent="0.3">
      <c r="A18" s="36" t="s">
        <v>41</v>
      </c>
      <c r="B18" s="54">
        <v>1</v>
      </c>
      <c r="C18" s="57"/>
    </row>
    <row r="19" spans="1:3" s="55" customFormat="1" x14ac:dyDescent="0.3">
      <c r="A19" s="36" t="s">
        <v>42</v>
      </c>
      <c r="B19" s="54" t="s">
        <v>54</v>
      </c>
      <c r="C19" s="57"/>
    </row>
    <row r="20" spans="1:3" s="55" customFormat="1" ht="39.75" customHeight="1" x14ac:dyDescent="0.3">
      <c r="A20" s="36" t="s">
        <v>44</v>
      </c>
      <c r="B20" s="54" t="s">
        <v>256</v>
      </c>
      <c r="C20" s="57"/>
    </row>
    <row r="21" spans="1:3" s="55" customFormat="1" x14ac:dyDescent="0.3">
      <c r="A21" s="36" t="s">
        <v>45</v>
      </c>
      <c r="B21" s="54" t="s">
        <v>46</v>
      </c>
      <c r="C21" s="57"/>
    </row>
    <row r="22" spans="1:3" s="55" customFormat="1" ht="39.6" x14ac:dyDescent="0.3">
      <c r="A22" s="36" t="s">
        <v>47</v>
      </c>
      <c r="B22" s="54" t="s">
        <v>255</v>
      </c>
      <c r="C22" s="57"/>
    </row>
    <row r="23" spans="1:3" s="55" customFormat="1" ht="26.4" x14ac:dyDescent="0.3">
      <c r="A23" s="36" t="s">
        <v>254</v>
      </c>
      <c r="B23" s="54">
        <v>1</v>
      </c>
      <c r="C23" s="57"/>
    </row>
    <row r="24" spans="1:3" s="55" customFormat="1" x14ac:dyDescent="0.3">
      <c r="A24" s="36" t="s">
        <v>222</v>
      </c>
      <c r="B24" s="54">
        <v>45</v>
      </c>
      <c r="C24" s="57"/>
    </row>
    <row r="25" spans="1:3" s="55" customFormat="1" x14ac:dyDescent="0.3">
      <c r="A25" s="36" t="s">
        <v>48</v>
      </c>
      <c r="B25" s="54" t="s">
        <v>49</v>
      </c>
      <c r="C25" s="57"/>
    </row>
    <row r="27" spans="1:3" x14ac:dyDescent="0.3">
      <c r="A27" s="69" t="s">
        <v>149</v>
      </c>
      <c r="B27" s="70"/>
      <c r="C27" s="71"/>
    </row>
    <row r="28" spans="1:3" x14ac:dyDescent="0.3">
      <c r="A28" s="110" t="s">
        <v>247</v>
      </c>
      <c r="B28" s="110"/>
      <c r="C28" s="110"/>
    </row>
    <row r="29" spans="1:3" x14ac:dyDescent="0.3">
      <c r="A29" s="111" t="s">
        <v>217</v>
      </c>
      <c r="B29" s="111"/>
      <c r="C29" s="111"/>
    </row>
    <row r="30" spans="1:3" x14ac:dyDescent="0.3">
      <c r="A30" s="111" t="s">
        <v>245</v>
      </c>
      <c r="B30" s="111"/>
      <c r="C30" s="111"/>
    </row>
    <row r="31" spans="1:3" x14ac:dyDescent="0.3">
      <c r="A31" s="111" t="s">
        <v>225</v>
      </c>
      <c r="B31" s="111"/>
      <c r="C31" s="111"/>
    </row>
  </sheetData>
  <mergeCells count="4">
    <mergeCell ref="A28:C28"/>
    <mergeCell ref="A29:C29"/>
    <mergeCell ref="A30:C30"/>
    <mergeCell ref="A31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Cenová kalkulace</vt:lpstr>
      <vt:lpstr>Přepínač_A</vt:lpstr>
      <vt:lpstr>Přepínač_B</vt:lpstr>
      <vt:lpstr>UPS_A</vt:lpstr>
      <vt:lpstr>UPS_B</vt:lpstr>
      <vt:lpstr>'Cenová kalkulace'!Oblast_tisku</vt:lpstr>
      <vt:lpstr>Přepínač_B!Oblast_tisku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Kolář</dc:creator>
  <cp:lastModifiedBy>Ing. Ondřej Kolář</cp:lastModifiedBy>
  <cp:lastPrinted>2021-04-26T07:59:20Z</cp:lastPrinted>
  <dcterms:created xsi:type="dcterms:W3CDTF">2021-01-25T09:12:22Z</dcterms:created>
  <dcterms:modified xsi:type="dcterms:W3CDTF">2021-05-21T07:35:47Z</dcterms:modified>
</cp:coreProperties>
</file>